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D44" i="1" l="1"/>
  <c r="D45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43" i="1"/>
  <c r="E42" i="1"/>
  <c r="E41" i="1"/>
</calcChain>
</file>

<file path=xl/sharedStrings.xml><?xml version="1.0" encoding="utf-8"?>
<sst xmlns="http://schemas.openxmlformats.org/spreadsheetml/2006/main" count="74" uniqueCount="52">
  <si>
    <t xml:space="preserve">
</t>
  </si>
  <si>
    <t>Téléphones :</t>
  </si>
  <si>
    <t>E-mail :</t>
  </si>
  <si>
    <t xml:space="preserve">                 </t>
  </si>
  <si>
    <t>Catégories</t>
  </si>
  <si>
    <t>Références de Vins</t>
  </si>
  <si>
    <t>Prix Unitaire TTC</t>
  </si>
  <si>
    <t>Quantités</t>
  </si>
  <si>
    <t>Montant TTC</t>
  </si>
  <si>
    <t>Blanc Sec</t>
  </si>
  <si>
    <t>Blanc Doux</t>
  </si>
  <si>
    <t>Effervescents</t>
  </si>
  <si>
    <t>Rosés</t>
  </si>
  <si>
    <t>Rouge</t>
  </si>
  <si>
    <t>Doux</t>
  </si>
  <si>
    <t>TOTAL HT</t>
  </si>
  <si>
    <t>TVA à 20%</t>
  </si>
  <si>
    <t>TOTAL TTC</t>
  </si>
  <si>
    <t>N° Intracommunautaire : FR09 813820008  / SIRET 813 820008000 15</t>
  </si>
  <si>
    <t>Bouteilles</t>
  </si>
  <si>
    <t>Tel: 06.75.70.21.21  / E-mail : benjamin.frayez@gmail.com</t>
  </si>
  <si>
    <t>Cartons</t>
  </si>
  <si>
    <r>
      <t xml:space="preserve">AOP Gaillac "L'Ombre Fraîche" Domaine D'Escausse </t>
    </r>
    <r>
      <rPr>
        <b/>
        <sz val="17"/>
        <rFont val="Arial"/>
        <family val="2"/>
      </rPr>
      <t>2018</t>
    </r>
    <r>
      <rPr>
        <b/>
        <sz val="17"/>
        <color indexed="17"/>
        <rFont val="Arial"/>
        <family val="2"/>
      </rPr>
      <t xml:space="preserve"> n°1</t>
    </r>
  </si>
  <si>
    <r>
      <t xml:space="preserve">IGP Cotes du Lot " les sémenoles " Domaine Dolls </t>
    </r>
    <r>
      <rPr>
        <b/>
        <sz val="17"/>
        <rFont val="Arial"/>
        <family val="2"/>
      </rPr>
      <t xml:space="preserve">2018 </t>
    </r>
    <r>
      <rPr>
        <b/>
        <sz val="17"/>
        <color indexed="17"/>
        <rFont val="Arial"/>
        <family val="2"/>
      </rPr>
      <t>n°2</t>
    </r>
  </si>
  <si>
    <r>
      <t xml:space="preserve">IGP du Lot "Cauquelle" </t>
    </r>
    <r>
      <rPr>
        <b/>
        <sz val="17"/>
        <rFont val="Arial"/>
        <family val="2"/>
      </rPr>
      <t>2018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n°3</t>
    </r>
  </si>
  <si>
    <r>
      <t>IGP Terrasses de Montauban Domaine de Montels</t>
    </r>
    <r>
      <rPr>
        <b/>
        <sz val="17"/>
        <color indexed="17"/>
        <rFont val="Arial"/>
        <family val="2"/>
      </rPr>
      <t xml:space="preserve"> </t>
    </r>
    <r>
      <rPr>
        <b/>
        <sz val="17"/>
        <rFont val="Arial"/>
        <family val="2"/>
      </rPr>
      <t>2018</t>
    </r>
    <r>
      <rPr>
        <b/>
        <sz val="17"/>
        <color indexed="17"/>
        <rFont val="Arial"/>
        <family val="2"/>
      </rPr>
      <t xml:space="preserve"> n°4</t>
    </r>
  </si>
  <si>
    <r>
      <t xml:space="preserve">AOP Gaillac "Vigne Galante" Domaine d'Escausses </t>
    </r>
    <r>
      <rPr>
        <b/>
        <sz val="17"/>
        <rFont val="Arial"/>
        <family val="2"/>
      </rPr>
      <t>2018</t>
    </r>
    <r>
      <rPr>
        <b/>
        <sz val="17"/>
        <color indexed="17"/>
        <rFont val="Arial"/>
        <family val="2"/>
      </rPr>
      <t xml:space="preserve"> n°5</t>
    </r>
  </si>
  <si>
    <r>
      <t xml:space="preserve">IGP du Lot "Invitation" Château les Grauzils </t>
    </r>
    <r>
      <rPr>
        <b/>
        <sz val="17"/>
        <rFont val="Arial"/>
        <family val="2"/>
      </rPr>
      <t xml:space="preserve">2018 </t>
    </r>
    <r>
      <rPr>
        <b/>
        <sz val="17"/>
        <color rgb="FF006600"/>
        <rFont val="Arial"/>
        <family val="2"/>
      </rPr>
      <t>n°7</t>
    </r>
  </si>
  <si>
    <r>
      <t xml:space="preserve">AOP Marcillac "Rosé" Les Vignerons du Vallon </t>
    </r>
    <r>
      <rPr>
        <b/>
        <sz val="17"/>
        <rFont val="Arial"/>
        <family val="2"/>
      </rPr>
      <t>2018</t>
    </r>
    <r>
      <rPr>
        <sz val="17"/>
        <rFont val="Arial"/>
        <family val="2"/>
      </rPr>
      <t xml:space="preserve"> </t>
    </r>
    <r>
      <rPr>
        <b/>
        <sz val="17"/>
        <color rgb="FF006600"/>
        <rFont val="Arial"/>
        <family val="2"/>
      </rPr>
      <t>n°8</t>
    </r>
  </si>
  <si>
    <r>
      <t>AOP Gaillac</t>
    </r>
    <r>
      <rPr>
        <b/>
        <sz val="17"/>
        <color indexed="16"/>
        <rFont val="Arial"/>
        <family val="2"/>
      </rPr>
      <t xml:space="preserve"> </t>
    </r>
    <r>
      <rPr>
        <b/>
        <sz val="17"/>
        <rFont val="Arial"/>
        <family val="2"/>
      </rPr>
      <t>Brut</t>
    </r>
    <r>
      <rPr>
        <b/>
        <sz val="17"/>
        <color indexed="16"/>
        <rFont val="Arial"/>
        <family val="2"/>
      </rPr>
      <t xml:space="preserve"> Bio</t>
    </r>
    <r>
      <rPr>
        <sz val="17"/>
        <rFont val="Arial"/>
        <family val="2"/>
      </rPr>
      <t xml:space="preserve"> Domaine de Larroque </t>
    </r>
    <r>
      <rPr>
        <b/>
        <sz val="17"/>
        <rFont val="Arial"/>
        <family val="2"/>
      </rPr>
      <t>2018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n°9</t>
    </r>
  </si>
  <si>
    <r>
      <t>AOP Gaillac</t>
    </r>
    <r>
      <rPr>
        <b/>
        <sz val="17"/>
        <rFont val="Arial"/>
        <family val="2"/>
      </rPr>
      <t xml:space="preserve"> Blanc demi-sec</t>
    </r>
    <r>
      <rPr>
        <sz val="17"/>
        <rFont val="Arial"/>
        <family val="2"/>
      </rPr>
      <t xml:space="preserve">  Domaine d'Escausses </t>
    </r>
    <r>
      <rPr>
        <b/>
        <sz val="17"/>
        <rFont val="Arial"/>
        <family val="2"/>
      </rPr>
      <t>2018</t>
    </r>
    <r>
      <rPr>
        <b/>
        <sz val="17"/>
        <color indexed="17"/>
        <rFont val="Arial"/>
        <family val="2"/>
      </rPr>
      <t xml:space="preserve"> n°10</t>
    </r>
  </si>
  <si>
    <r>
      <t>AOP Cahors "Les Amandiers" Domaine Rességuier</t>
    </r>
    <r>
      <rPr>
        <b/>
        <sz val="17"/>
        <color indexed="17"/>
        <rFont val="Arial"/>
        <family val="2"/>
      </rPr>
      <t xml:space="preserve"> </t>
    </r>
    <r>
      <rPr>
        <b/>
        <sz val="17"/>
        <rFont val="Arial"/>
        <family val="2"/>
      </rPr>
      <t>2017</t>
    </r>
    <r>
      <rPr>
        <b/>
        <sz val="17"/>
        <color indexed="17"/>
        <rFont val="Arial"/>
        <family val="2"/>
      </rPr>
      <t xml:space="preserve"> n°11</t>
    </r>
  </si>
  <si>
    <r>
      <t xml:space="preserve"> AOP Cahors "Pech des vignes" Domaine Daubagne </t>
    </r>
    <r>
      <rPr>
        <b/>
        <sz val="17"/>
        <rFont val="Arial"/>
        <family val="2"/>
      </rPr>
      <t>2016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n°12</t>
    </r>
  </si>
  <si>
    <r>
      <t xml:space="preserve">AOP CAHORS Château Hauterive chemin de compostelle </t>
    </r>
    <r>
      <rPr>
        <b/>
        <sz val="17"/>
        <rFont val="Arial"/>
        <family val="2"/>
      </rPr>
      <t>2016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n°14</t>
    </r>
  </si>
  <si>
    <r>
      <t xml:space="preserve">AOP Cahors "Carrigou" Château Carrigou </t>
    </r>
    <r>
      <rPr>
        <b/>
        <sz val="17"/>
        <rFont val="Arial"/>
        <family val="2"/>
      </rPr>
      <t>2014</t>
    </r>
    <r>
      <rPr>
        <b/>
        <sz val="17"/>
        <color indexed="17"/>
        <rFont val="Arial"/>
        <family val="2"/>
      </rPr>
      <t xml:space="preserve"> n°15</t>
    </r>
  </si>
  <si>
    <r>
      <t xml:space="preserve">AOP Cahors "L'essentiel" Château Les Grauzils </t>
    </r>
    <r>
      <rPr>
        <b/>
        <sz val="17"/>
        <rFont val="Arial"/>
        <family val="2"/>
      </rPr>
      <t>2015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n°16</t>
    </r>
  </si>
  <si>
    <r>
      <t xml:space="preserve">AOP Côteaux du Querçy Dom. de la treille des vignes </t>
    </r>
    <r>
      <rPr>
        <b/>
        <sz val="17"/>
        <rFont val="Arial"/>
        <family val="2"/>
      </rPr>
      <t>2016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n°18</t>
    </r>
  </si>
  <si>
    <r>
      <t xml:space="preserve">AOP Côteaux du Querçy Domaine de Guillau </t>
    </r>
    <r>
      <rPr>
        <b/>
        <sz val="17"/>
        <rFont val="Arial"/>
        <family val="2"/>
      </rPr>
      <t>2017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n°19</t>
    </r>
  </si>
  <si>
    <r>
      <t>AOP Gaillac Cuvée Victorine Domaine de la Belle</t>
    </r>
    <r>
      <rPr>
        <b/>
        <sz val="17"/>
        <color indexed="17"/>
        <rFont val="Arial"/>
        <family val="2"/>
      </rPr>
      <t xml:space="preserve"> </t>
    </r>
    <r>
      <rPr>
        <b/>
        <sz val="17"/>
        <rFont val="Arial"/>
        <family val="2"/>
      </rPr>
      <t>2015</t>
    </r>
    <r>
      <rPr>
        <b/>
        <sz val="17"/>
        <color indexed="17"/>
        <rFont val="Arial"/>
        <family val="2"/>
      </rPr>
      <t xml:space="preserve"> n°23</t>
    </r>
  </si>
  <si>
    <r>
      <t xml:space="preserve">AOP Gailllac </t>
    </r>
    <r>
      <rPr>
        <b/>
        <sz val="17"/>
        <color indexed="16"/>
        <rFont val="Arial"/>
        <family val="2"/>
      </rPr>
      <t>BIO</t>
    </r>
    <r>
      <rPr>
        <sz val="17"/>
        <rFont val="Arial"/>
        <family val="2"/>
      </rPr>
      <t xml:space="preserve">  Larroque "Les Seigneurine"  </t>
    </r>
    <r>
      <rPr>
        <b/>
        <sz val="17"/>
        <rFont val="Arial"/>
        <family val="2"/>
      </rPr>
      <t>2015</t>
    </r>
    <r>
      <rPr>
        <b/>
        <sz val="17"/>
        <color indexed="17"/>
        <rFont val="Arial"/>
        <family val="2"/>
      </rPr>
      <t xml:space="preserve"> n°24</t>
    </r>
  </si>
  <si>
    <r>
      <t xml:space="preserve">AOP Bergerac  Château Lauleri </t>
    </r>
    <r>
      <rPr>
        <b/>
        <sz val="17"/>
        <rFont val="Arial"/>
        <family val="2"/>
      </rPr>
      <t>2016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n°26</t>
    </r>
  </si>
  <si>
    <r>
      <t xml:space="preserve">AOP Cahors  </t>
    </r>
    <r>
      <rPr>
        <b/>
        <sz val="17"/>
        <color indexed="16"/>
        <rFont val="Arial"/>
        <family val="2"/>
      </rPr>
      <t>BIO</t>
    </r>
    <r>
      <rPr>
        <sz val="17"/>
        <rFont val="Arial"/>
        <family val="2"/>
      </rPr>
      <t xml:space="preserve"> "</t>
    </r>
    <r>
      <rPr>
        <b/>
        <u/>
        <sz val="17"/>
        <rFont val="Arial"/>
        <family val="2"/>
      </rPr>
      <t>INDISPONIBLE épuisé</t>
    </r>
    <r>
      <rPr>
        <sz val="17"/>
        <rFont val="Arial"/>
        <family val="2"/>
      </rPr>
      <t xml:space="preserve">"  Fantou </t>
    </r>
    <r>
      <rPr>
        <b/>
        <sz val="17"/>
        <rFont val="Arial"/>
        <family val="2"/>
      </rPr>
      <t>2016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n°27</t>
    </r>
  </si>
  <si>
    <r>
      <rPr>
        <sz val="18"/>
        <rFont val="Arial"/>
        <family val="2"/>
      </rPr>
      <t>Vin Paillé Barriere Christian 50cl</t>
    </r>
    <r>
      <rPr>
        <b/>
        <sz val="17"/>
        <rFont val="Arial"/>
        <family val="2"/>
      </rPr>
      <t xml:space="preserve"> 2014 </t>
    </r>
    <r>
      <rPr>
        <b/>
        <sz val="17"/>
        <color indexed="17"/>
        <rFont val="Arial"/>
        <family val="2"/>
      </rPr>
      <t>n°28</t>
    </r>
  </si>
  <si>
    <t>Adresse de livraison :</t>
  </si>
  <si>
    <t>Nom et Prénom :</t>
  </si>
  <si>
    <r>
      <t xml:space="preserve">Benjamin Frayez Le Pétillant de Raisin </t>
    </r>
    <r>
      <rPr>
        <b/>
        <sz val="17"/>
        <rFont val="Arial"/>
        <family val="2"/>
      </rPr>
      <t>2019</t>
    </r>
    <r>
      <rPr>
        <sz val="17"/>
        <rFont val="Arial"/>
        <family val="2"/>
      </rPr>
      <t xml:space="preserve"> </t>
    </r>
    <r>
      <rPr>
        <b/>
        <sz val="17"/>
        <color rgb="FF006600"/>
        <rFont val="Arial"/>
        <family val="2"/>
      </rPr>
      <t>n°6</t>
    </r>
  </si>
  <si>
    <r>
      <t xml:space="preserve">AOP Côteaux du Querçy </t>
    </r>
    <r>
      <rPr>
        <b/>
        <sz val="17"/>
        <color indexed="16"/>
        <rFont val="Arial"/>
        <family val="2"/>
      </rPr>
      <t>Bio</t>
    </r>
    <r>
      <rPr>
        <b/>
        <sz val="17"/>
        <rFont val="Arial"/>
        <family val="2"/>
      </rPr>
      <t xml:space="preserve"> </t>
    </r>
    <r>
      <rPr>
        <sz val="17"/>
        <rFont val="Arial"/>
        <family val="2"/>
      </rPr>
      <t xml:space="preserve">"Cuvée Tradition" </t>
    </r>
    <r>
      <rPr>
        <b/>
        <sz val="17"/>
        <rFont val="Arial"/>
        <family val="2"/>
      </rPr>
      <t>2015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n°17</t>
    </r>
  </si>
  <si>
    <r>
      <t xml:space="preserve">AOP Marcillac "Cuvée Tradition" Vignerons du Vallon </t>
    </r>
    <r>
      <rPr>
        <b/>
        <sz val="17"/>
        <rFont val="Arial"/>
        <family val="2"/>
      </rPr>
      <t>2018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n°20</t>
    </r>
  </si>
  <si>
    <r>
      <t xml:space="preserve">AOP Cahors Domaine  Ichard </t>
    </r>
    <r>
      <rPr>
        <b/>
        <sz val="18"/>
        <color theme="5" tint="-0.499984740745262"/>
        <rFont val="Arial"/>
        <family val="2"/>
      </rPr>
      <t>Bio</t>
    </r>
    <r>
      <rPr>
        <sz val="17"/>
        <rFont val="Arial"/>
        <family val="2"/>
      </rPr>
      <t xml:space="preserve"> </t>
    </r>
    <r>
      <rPr>
        <b/>
        <sz val="17"/>
        <rFont val="Arial"/>
        <family val="2"/>
      </rPr>
      <t>2018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n°21</t>
    </r>
  </si>
  <si>
    <r>
      <t xml:space="preserve">AOP CAHORS Château Hauterive </t>
    </r>
    <r>
      <rPr>
        <b/>
        <sz val="17"/>
        <rFont val="Arial"/>
        <family val="2"/>
      </rPr>
      <t>2016</t>
    </r>
    <r>
      <rPr>
        <sz val="17"/>
        <rFont val="Arial"/>
        <family val="2"/>
      </rPr>
      <t xml:space="preserve"> </t>
    </r>
    <r>
      <rPr>
        <b/>
        <sz val="17"/>
        <color indexed="17"/>
        <rFont val="Arial"/>
        <family val="2"/>
      </rPr>
      <t>n°13</t>
    </r>
  </si>
  <si>
    <r>
      <t xml:space="preserve">AOP Côtes de Millau « Seigneur de Peyreviel » </t>
    </r>
    <r>
      <rPr>
        <b/>
        <sz val="17"/>
        <rFont val="Arial"/>
        <family val="2"/>
      </rPr>
      <t>2016</t>
    </r>
    <r>
      <rPr>
        <b/>
        <sz val="17"/>
        <color indexed="17"/>
        <rFont val="Arial"/>
        <family val="2"/>
      </rPr>
      <t xml:space="preserve"> n°22</t>
    </r>
  </si>
  <si>
    <r>
      <t xml:space="preserve">AOP Madiran cuvée tradition </t>
    </r>
    <r>
      <rPr>
        <b/>
        <sz val="17"/>
        <rFont val="Arial"/>
        <family val="2"/>
      </rPr>
      <t xml:space="preserve">2016 n </t>
    </r>
    <r>
      <rPr>
        <b/>
        <sz val="17"/>
        <color indexed="17"/>
        <rFont val="Arial"/>
        <family val="2"/>
      </rPr>
      <t>°25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</si>
</sst>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7"/>
      <color indexed="17"/>
      <name val="Arial"/>
      <family val="2"/>
    </font>
    <font>
      <b/>
      <sz val="13"/>
      <name val="Arial"/>
      <family val="2"/>
    </font>
    <font>
      <b/>
      <sz val="17"/>
      <color rgb="FF006600"/>
      <name val="Arial"/>
      <family val="2"/>
    </font>
    <font>
      <b/>
      <sz val="17"/>
      <color indexed="16"/>
      <name val="Arial"/>
      <family val="2"/>
    </font>
    <font>
      <b/>
      <u/>
      <sz val="17"/>
      <name val="Arial"/>
      <family val="2"/>
    </font>
    <font>
      <b/>
      <sz val="12"/>
      <name val="Arial"/>
      <family val="2"/>
    </font>
    <font>
      <b/>
      <sz val="20"/>
      <color indexed="17"/>
      <name val="Arial"/>
      <family val="2"/>
    </font>
    <font>
      <b/>
      <sz val="18"/>
      <color indexed="17"/>
      <name val="Arial"/>
      <family val="2"/>
    </font>
    <font>
      <b/>
      <sz val="14"/>
      <name val="Arial"/>
      <family val="2"/>
    </font>
    <font>
      <b/>
      <sz val="18"/>
      <color theme="5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9BC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8" fontId="6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1" xfId="0" applyBorder="1"/>
    <xf numFmtId="0" fontId="16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0" fillId="0" borderId="6" xfId="0" applyBorder="1"/>
    <xf numFmtId="2" fontId="16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3" fillId="0" borderId="0" xfId="0" applyFont="1" applyAlignment="1">
      <alignment horizont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4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45</xdr:row>
      <xdr:rowOff>0</xdr:rowOff>
    </xdr:from>
    <xdr:to>
      <xdr:col>6</xdr:col>
      <xdr:colOff>76200</xdr:colOff>
      <xdr:row>47</xdr:row>
      <xdr:rowOff>38100</xdr:rowOff>
    </xdr:to>
    <xdr:pic>
      <xdr:nvPicPr>
        <xdr:cNvPr id="8" name="Image 5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204978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45</xdr:row>
      <xdr:rowOff>0</xdr:rowOff>
    </xdr:from>
    <xdr:to>
      <xdr:col>6</xdr:col>
      <xdr:colOff>76200</xdr:colOff>
      <xdr:row>47</xdr:row>
      <xdr:rowOff>38100</xdr:rowOff>
    </xdr:to>
    <xdr:pic>
      <xdr:nvPicPr>
        <xdr:cNvPr id="9" name="Image 6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204978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45</xdr:row>
      <xdr:rowOff>0</xdr:rowOff>
    </xdr:from>
    <xdr:to>
      <xdr:col>6</xdr:col>
      <xdr:colOff>76200</xdr:colOff>
      <xdr:row>47</xdr:row>
      <xdr:rowOff>38100</xdr:rowOff>
    </xdr:to>
    <xdr:pic>
      <xdr:nvPicPr>
        <xdr:cNvPr id="10" name="Image 7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204978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400049</xdr:colOff>
      <xdr:row>8</xdr:row>
      <xdr:rowOff>161925</xdr:rowOff>
    </xdr:from>
    <xdr:to>
      <xdr:col>1</xdr:col>
      <xdr:colOff>5343525</xdr:colOff>
      <xdr:row>10</xdr:row>
      <xdr:rowOff>161925</xdr:rowOff>
    </xdr:to>
    <xdr:sp macro="" textlink="">
      <xdr:nvSpPr>
        <xdr:cNvPr id="12" name="ZoneTexte 11"/>
        <xdr:cNvSpPr txBox="1"/>
      </xdr:nvSpPr>
      <xdr:spPr>
        <a:xfrm>
          <a:off x="400049" y="4086225"/>
          <a:ext cx="6010276" cy="590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fr-FR" sz="2400" b="1" i="0" u="sng" strike="noStrike" baseline="0">
              <a:solidFill>
                <a:srgbClr val="000000"/>
              </a:solidFill>
              <a:latin typeface="Calibri"/>
            </a:rPr>
            <a:t>BON DE COMMANDE AU 31/03/2020</a:t>
          </a:r>
        </a:p>
      </xdr:txBody>
    </xdr:sp>
    <xdr:clientData/>
  </xdr:twoCellAnchor>
  <xdr:twoCellAnchor>
    <xdr:from>
      <xdr:col>0</xdr:col>
      <xdr:colOff>386103</xdr:colOff>
      <xdr:row>0</xdr:row>
      <xdr:rowOff>0</xdr:rowOff>
    </xdr:from>
    <xdr:to>
      <xdr:col>1</xdr:col>
      <xdr:colOff>5353391</xdr:colOff>
      <xdr:row>8</xdr:row>
      <xdr:rowOff>85725</xdr:rowOff>
    </xdr:to>
    <xdr:grpSp>
      <xdr:nvGrpSpPr>
        <xdr:cNvPr id="14" name="Groupe 13"/>
        <xdr:cNvGrpSpPr/>
      </xdr:nvGrpSpPr>
      <xdr:grpSpPr>
        <a:xfrm>
          <a:off x="386103" y="0"/>
          <a:ext cx="6034088" cy="4010025"/>
          <a:chOff x="386103" y="0"/>
          <a:chExt cx="6034088" cy="3061119"/>
        </a:xfrm>
      </xdr:grpSpPr>
      <xdr:sp macro="" textlink="">
        <xdr:nvSpPr>
          <xdr:cNvPr id="11" name="ZoneTexte 10"/>
          <xdr:cNvSpPr txBox="1"/>
        </xdr:nvSpPr>
        <xdr:spPr>
          <a:xfrm>
            <a:off x="386103" y="731726"/>
            <a:ext cx="6034088" cy="2329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fr-FR" sz="2000" u="sng">
              <a:solidFill>
                <a:srgbClr val="009900"/>
              </a:solidFill>
            </a:endParaRPr>
          </a:p>
          <a:p>
            <a:pPr algn="ctr"/>
            <a:r>
              <a:rPr lang="fr-FR" sz="2000" b="1" u="sng">
                <a:solidFill>
                  <a:srgbClr val="009900"/>
                </a:solidFill>
              </a:rPr>
              <a:t>Livraison sans frais de port !</a:t>
            </a:r>
          </a:p>
          <a:p>
            <a:endParaRPr lang="fr-FR" sz="1100"/>
          </a:p>
          <a:p>
            <a:r>
              <a:rPr lang="fr-FR" sz="2000" b="1" u="sng">
                <a:solidFill>
                  <a:srgbClr val="FF0000"/>
                </a:solidFill>
              </a:rPr>
              <a:t>A savoir : </a:t>
            </a:r>
            <a:r>
              <a:rPr lang="fr-FR" sz="2000" b="0" u="none">
                <a:solidFill>
                  <a:schemeClr val="dk1"/>
                </a:solidFill>
              </a:rPr>
              <a:t>A</a:t>
            </a:r>
            <a:r>
              <a:rPr lang="fr-FR" sz="2000"/>
              <a:t>près réception de votre commande                   nous vous confirmerons celle-ci par mail ou téléphone.</a:t>
            </a:r>
          </a:p>
          <a:p>
            <a:endParaRPr lang="fr-FR" sz="2000"/>
          </a:p>
          <a:p>
            <a:r>
              <a:rPr lang="fr-FR" sz="2000" b="1"/>
              <a:t>Si </a:t>
            </a:r>
            <a:r>
              <a:rPr lang="fr-FR" sz="2000" b="1" baseline="0"/>
              <a:t> vous ne recevez pas de </a:t>
            </a:r>
            <a:r>
              <a:rPr lang="fr-FR" sz="2000" b="1"/>
              <a:t>confirmation après 72 h              de votre commande,</a:t>
            </a:r>
            <a:r>
              <a:rPr lang="fr-FR" sz="2000" b="1" baseline="0"/>
              <a:t> </a:t>
            </a:r>
            <a:r>
              <a:rPr lang="fr-FR" sz="2000" b="1"/>
              <a:t> contactez-nous.</a:t>
            </a:r>
          </a:p>
          <a:p>
            <a:endParaRPr lang="fr-FR" sz="2000"/>
          </a:p>
          <a:p>
            <a:r>
              <a:rPr lang="fr-FR" sz="20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Si occupé, laisser un message</a:t>
            </a:r>
            <a:r>
              <a:rPr lang="fr-FR" sz="2000"/>
              <a:t> et nous vous rappellerons rapidement. Merci Benjamin et Aveline 06.75.70.21.21.</a:t>
            </a:r>
          </a:p>
          <a:p>
            <a:r>
              <a:rPr lang="fr-FR" sz="20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</a:t>
            </a:r>
            <a:r>
              <a:rPr lang="fr-FR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</a:t>
            </a:r>
            <a:endParaRPr lang="fr-FR" sz="2400" b="1" u="sng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fr-FR" sz="1800"/>
          </a:p>
        </xdr:txBody>
      </xdr:sp>
      <xdr:pic>
        <xdr:nvPicPr>
          <xdr:cNvPr id="13" name="Picture 1" descr="logovrai2 (1)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028825" y="0"/>
            <a:ext cx="3019425" cy="10191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Normal="100" workbookViewId="0">
      <selection activeCell="B39" sqref="B39"/>
    </sheetView>
  </sheetViews>
  <sheetFormatPr baseColWidth="10" defaultRowHeight="15" x14ac:dyDescent="0.25"/>
  <cols>
    <col min="1" max="1" width="16" customWidth="1"/>
    <col min="2" max="2" width="99" customWidth="1"/>
    <col min="3" max="3" width="25.28515625" customWidth="1"/>
    <col min="4" max="4" width="15" customWidth="1"/>
    <col min="5" max="5" width="18.85546875" customWidth="1"/>
    <col min="6" max="6" width="6.42578125" customWidth="1"/>
    <col min="7" max="7" width="5.28515625" customWidth="1"/>
  </cols>
  <sheetData>
    <row r="1" spans="1:7" ht="66.75" customHeight="1" x14ac:dyDescent="0.25"/>
    <row r="2" spans="1:7" ht="19.5" x14ac:dyDescent="0.25">
      <c r="C2" s="42" t="s">
        <v>44</v>
      </c>
      <c r="D2" s="43"/>
      <c r="E2" s="43"/>
    </row>
    <row r="3" spans="1:7" s="1" customFormat="1" ht="30" customHeight="1" x14ac:dyDescent="0.3">
      <c r="C3" s="46"/>
      <c r="D3" s="47"/>
      <c r="E3" s="48"/>
    </row>
    <row r="4" spans="1:7" ht="19.5" x14ac:dyDescent="0.25">
      <c r="C4" s="42" t="s">
        <v>43</v>
      </c>
      <c r="D4" s="43"/>
      <c r="E4" s="43"/>
    </row>
    <row r="5" spans="1:7" s="2" customFormat="1" ht="90" customHeight="1" x14ac:dyDescent="0.25">
      <c r="A5" s="49" t="s">
        <v>0</v>
      </c>
      <c r="B5" s="50"/>
      <c r="C5" s="46"/>
      <c r="D5" s="47"/>
      <c r="E5" s="48"/>
    </row>
    <row r="6" spans="1:7" ht="30" customHeight="1" thickBot="1" x14ac:dyDescent="0.4">
      <c r="A6" s="51"/>
      <c r="B6" s="51"/>
      <c r="C6" s="4" t="s">
        <v>1</v>
      </c>
      <c r="D6" s="52"/>
      <c r="E6" s="45"/>
    </row>
    <row r="7" spans="1:7" ht="30" customHeight="1" thickBot="1" x14ac:dyDescent="0.35">
      <c r="C7" s="3"/>
      <c r="D7" s="44"/>
      <c r="E7" s="45"/>
    </row>
    <row r="8" spans="1:7" s="5" customFormat="1" ht="23.25" x14ac:dyDescent="0.35">
      <c r="A8" s="38"/>
      <c r="B8" s="38"/>
      <c r="C8" s="3" t="s">
        <v>2</v>
      </c>
      <c r="D8" s="6"/>
      <c r="E8" s="6"/>
    </row>
    <row r="9" spans="1:7" s="6" customFormat="1" ht="23.25" x14ac:dyDescent="0.35">
      <c r="C9" s="39"/>
      <c r="D9" s="40"/>
      <c r="E9" s="41"/>
    </row>
    <row r="10" spans="1:7" s="8" customFormat="1" ht="23.25" x14ac:dyDescent="0.25">
      <c r="A10" s="7" t="s">
        <v>3</v>
      </c>
    </row>
    <row r="11" spans="1:7" ht="27.75" customHeight="1" x14ac:dyDescent="0.25"/>
    <row r="12" spans="1:7" ht="18.75" x14ac:dyDescent="0.25">
      <c r="A12" s="9" t="s">
        <v>4</v>
      </c>
      <c r="B12" s="9" t="s">
        <v>5</v>
      </c>
      <c r="C12" s="9" t="s">
        <v>6</v>
      </c>
      <c r="D12" s="9" t="s">
        <v>7</v>
      </c>
      <c r="E12" s="9" t="s">
        <v>8</v>
      </c>
    </row>
    <row r="13" spans="1:7" ht="36" customHeight="1" x14ac:dyDescent="0.25">
      <c r="A13" s="10" t="s">
        <v>9</v>
      </c>
      <c r="B13" s="11" t="s">
        <v>22</v>
      </c>
      <c r="C13" s="12">
        <v>5.95</v>
      </c>
      <c r="D13" s="13"/>
      <c r="E13" s="12">
        <f t="shared" ref="E13:E40" si="0">C13*D13</f>
        <v>0</v>
      </c>
      <c r="G13" s="14"/>
    </row>
    <row r="14" spans="1:7" ht="36" customHeight="1" x14ac:dyDescent="0.25">
      <c r="A14" s="10" t="s">
        <v>9</v>
      </c>
      <c r="B14" s="11" t="s">
        <v>23</v>
      </c>
      <c r="C14" s="12">
        <v>5.95</v>
      </c>
      <c r="D14" s="13"/>
      <c r="E14" s="12">
        <f t="shared" si="0"/>
        <v>0</v>
      </c>
      <c r="G14" s="14"/>
    </row>
    <row r="15" spans="1:7" ht="36" customHeight="1" x14ac:dyDescent="0.25">
      <c r="A15" s="15" t="s">
        <v>10</v>
      </c>
      <c r="B15" s="11" t="s">
        <v>24</v>
      </c>
      <c r="C15" s="12">
        <v>6.7</v>
      </c>
      <c r="D15" s="13"/>
      <c r="E15" s="12">
        <f t="shared" si="0"/>
        <v>0</v>
      </c>
      <c r="G15" s="14"/>
    </row>
    <row r="16" spans="1:7" ht="36" customHeight="1" x14ac:dyDescent="0.25">
      <c r="A16" s="15" t="s">
        <v>10</v>
      </c>
      <c r="B16" s="11" t="s">
        <v>25</v>
      </c>
      <c r="C16" s="12">
        <v>6.7</v>
      </c>
      <c r="D16" s="13"/>
      <c r="E16" s="12">
        <f t="shared" si="0"/>
        <v>0</v>
      </c>
      <c r="G16" s="14"/>
    </row>
    <row r="17" spans="1:7" ht="36" customHeight="1" x14ac:dyDescent="0.25">
      <c r="A17" s="15" t="s">
        <v>10</v>
      </c>
      <c r="B17" s="11" t="s">
        <v>26</v>
      </c>
      <c r="C17" s="12">
        <v>7.5</v>
      </c>
      <c r="D17" s="13"/>
      <c r="E17" s="12">
        <f t="shared" si="0"/>
        <v>0</v>
      </c>
      <c r="G17" s="14"/>
    </row>
    <row r="18" spans="1:7" ht="36" customHeight="1" x14ac:dyDescent="0.25">
      <c r="A18" s="16" t="s">
        <v>11</v>
      </c>
      <c r="B18" s="11" t="s">
        <v>45</v>
      </c>
      <c r="C18" s="12">
        <v>4.9000000000000004</v>
      </c>
      <c r="D18" s="13"/>
      <c r="E18" s="12">
        <f t="shared" si="0"/>
        <v>0</v>
      </c>
      <c r="G18" s="14"/>
    </row>
    <row r="19" spans="1:7" ht="36" customHeight="1" x14ac:dyDescent="0.25">
      <c r="A19" s="17" t="s">
        <v>12</v>
      </c>
      <c r="B19" s="11" t="s">
        <v>27</v>
      </c>
      <c r="C19" s="12">
        <v>6.3</v>
      </c>
      <c r="D19" s="13"/>
      <c r="E19" s="12">
        <f t="shared" si="0"/>
        <v>0</v>
      </c>
      <c r="G19" s="14"/>
    </row>
    <row r="20" spans="1:7" ht="36" customHeight="1" x14ac:dyDescent="0.25">
      <c r="A20" s="17" t="s">
        <v>12</v>
      </c>
      <c r="B20" s="11" t="s">
        <v>28</v>
      </c>
      <c r="C20" s="12">
        <v>6.3</v>
      </c>
      <c r="D20" s="13"/>
      <c r="E20" s="12">
        <f t="shared" si="0"/>
        <v>0</v>
      </c>
      <c r="G20" s="14"/>
    </row>
    <row r="21" spans="1:7" ht="36" customHeight="1" x14ac:dyDescent="0.25">
      <c r="A21" s="18" t="s">
        <v>11</v>
      </c>
      <c r="B21" s="11" t="s">
        <v>29</v>
      </c>
      <c r="C21" s="12">
        <v>10.8</v>
      </c>
      <c r="D21" s="13"/>
      <c r="E21" s="12">
        <f t="shared" si="0"/>
        <v>0</v>
      </c>
      <c r="G21" s="14"/>
    </row>
    <row r="22" spans="1:7" ht="36" customHeight="1" x14ac:dyDescent="0.25">
      <c r="A22" s="19" t="s">
        <v>11</v>
      </c>
      <c r="B22" s="11" t="s">
        <v>30</v>
      </c>
      <c r="C22" s="12">
        <v>10.8</v>
      </c>
      <c r="D22" s="13"/>
      <c r="E22" s="12">
        <f t="shared" si="0"/>
        <v>0</v>
      </c>
      <c r="G22" s="14"/>
    </row>
    <row r="23" spans="1:7" ht="36" customHeight="1" x14ac:dyDescent="0.25">
      <c r="A23" s="20" t="s">
        <v>13</v>
      </c>
      <c r="B23" s="11" t="s">
        <v>31</v>
      </c>
      <c r="C23" s="12">
        <v>5.6</v>
      </c>
      <c r="D23" s="13"/>
      <c r="E23" s="12">
        <f t="shared" si="0"/>
        <v>0</v>
      </c>
      <c r="G23" s="14"/>
    </row>
    <row r="24" spans="1:7" ht="36" customHeight="1" x14ac:dyDescent="0.25">
      <c r="A24" s="20" t="s">
        <v>13</v>
      </c>
      <c r="B24" s="11" t="s">
        <v>32</v>
      </c>
      <c r="C24" s="12">
        <v>6.8</v>
      </c>
      <c r="D24" s="13"/>
      <c r="E24" s="12">
        <f t="shared" si="0"/>
        <v>0</v>
      </c>
      <c r="G24" s="14"/>
    </row>
    <row r="25" spans="1:7" ht="36" customHeight="1" x14ac:dyDescent="0.25">
      <c r="A25" s="20" t="s">
        <v>13</v>
      </c>
      <c r="B25" s="11" t="s">
        <v>49</v>
      </c>
      <c r="C25" s="12">
        <v>6.8</v>
      </c>
      <c r="D25" s="13"/>
      <c r="E25" s="12">
        <f t="shared" si="0"/>
        <v>0</v>
      </c>
      <c r="G25" s="14"/>
    </row>
    <row r="26" spans="1:7" ht="36" customHeight="1" x14ac:dyDescent="0.25">
      <c r="A26" s="20" t="s">
        <v>13</v>
      </c>
      <c r="B26" s="11" t="s">
        <v>33</v>
      </c>
      <c r="C26" s="21">
        <v>7.9</v>
      </c>
      <c r="D26" s="13"/>
      <c r="E26" s="12">
        <f t="shared" si="0"/>
        <v>0</v>
      </c>
      <c r="G26" s="14"/>
    </row>
    <row r="27" spans="1:7" ht="36" customHeight="1" x14ac:dyDescent="0.25">
      <c r="A27" s="20" t="s">
        <v>13</v>
      </c>
      <c r="B27" s="11" t="s">
        <v>34</v>
      </c>
      <c r="C27" s="12">
        <v>7.5</v>
      </c>
      <c r="D27" s="22"/>
      <c r="E27" s="12">
        <f t="shared" si="0"/>
        <v>0</v>
      </c>
      <c r="G27" s="14"/>
    </row>
    <row r="28" spans="1:7" ht="36" customHeight="1" x14ac:dyDescent="0.25">
      <c r="A28" s="20" t="s">
        <v>13</v>
      </c>
      <c r="B28" s="11" t="s">
        <v>35</v>
      </c>
      <c r="C28" s="12">
        <v>11.3</v>
      </c>
      <c r="D28" s="13"/>
      <c r="E28" s="12">
        <f t="shared" si="0"/>
        <v>0</v>
      </c>
      <c r="G28" s="14"/>
    </row>
    <row r="29" spans="1:7" ht="36" customHeight="1" x14ac:dyDescent="0.25">
      <c r="A29" s="20" t="s">
        <v>13</v>
      </c>
      <c r="B29" s="11" t="s">
        <v>46</v>
      </c>
      <c r="C29" s="12">
        <v>9.8000000000000007</v>
      </c>
      <c r="D29" s="13"/>
      <c r="E29" s="12">
        <f t="shared" si="0"/>
        <v>0</v>
      </c>
      <c r="G29" s="14"/>
    </row>
    <row r="30" spans="1:7" ht="36" customHeight="1" x14ac:dyDescent="0.25">
      <c r="A30" s="20" t="s">
        <v>13</v>
      </c>
      <c r="B30" s="11" t="s">
        <v>36</v>
      </c>
      <c r="C30" s="12">
        <v>6.9</v>
      </c>
      <c r="D30" s="13"/>
      <c r="E30" s="12">
        <f t="shared" si="0"/>
        <v>0</v>
      </c>
      <c r="G30" s="14"/>
    </row>
    <row r="31" spans="1:7" ht="36" customHeight="1" x14ac:dyDescent="0.25">
      <c r="A31" s="20" t="s">
        <v>13</v>
      </c>
      <c r="B31" s="11" t="s">
        <v>37</v>
      </c>
      <c r="C31" s="12">
        <v>6.5</v>
      </c>
      <c r="D31" s="13"/>
      <c r="E31" s="12">
        <f t="shared" si="0"/>
        <v>0</v>
      </c>
      <c r="G31" s="14"/>
    </row>
    <row r="32" spans="1:7" ht="36" customHeight="1" x14ac:dyDescent="0.25">
      <c r="A32" s="20" t="s">
        <v>13</v>
      </c>
      <c r="B32" s="11" t="s">
        <v>47</v>
      </c>
      <c r="C32" s="12">
        <v>5.6</v>
      </c>
      <c r="D32" s="13"/>
      <c r="E32" s="12">
        <f t="shared" si="0"/>
        <v>0</v>
      </c>
      <c r="G32" s="14"/>
    </row>
    <row r="33" spans="1:7" ht="36" customHeight="1" x14ac:dyDescent="0.25">
      <c r="A33" s="20" t="s">
        <v>13</v>
      </c>
      <c r="B33" s="11" t="s">
        <v>48</v>
      </c>
      <c r="C33" s="23">
        <v>9.8000000000000007</v>
      </c>
      <c r="D33" s="13"/>
      <c r="E33" s="12">
        <f t="shared" si="0"/>
        <v>0</v>
      </c>
      <c r="G33" s="14"/>
    </row>
    <row r="34" spans="1:7" ht="36" customHeight="1" x14ac:dyDescent="0.25">
      <c r="A34" s="20" t="s">
        <v>13</v>
      </c>
      <c r="B34" s="11" t="s">
        <v>50</v>
      </c>
      <c r="C34" s="12">
        <v>5.6</v>
      </c>
      <c r="D34" s="13"/>
      <c r="E34" s="12">
        <f t="shared" si="0"/>
        <v>0</v>
      </c>
      <c r="G34" s="14"/>
    </row>
    <row r="35" spans="1:7" ht="36" customHeight="1" x14ac:dyDescent="0.25">
      <c r="A35" s="20" t="s">
        <v>13</v>
      </c>
      <c r="B35" s="11" t="s">
        <v>38</v>
      </c>
      <c r="C35" s="12">
        <v>8.5</v>
      </c>
      <c r="D35" s="13"/>
      <c r="E35" s="12">
        <f t="shared" si="0"/>
        <v>0</v>
      </c>
      <c r="G35" s="14"/>
    </row>
    <row r="36" spans="1:7" ht="36" customHeight="1" x14ac:dyDescent="0.25">
      <c r="A36" s="20" t="s">
        <v>13</v>
      </c>
      <c r="B36" s="11" t="s">
        <v>39</v>
      </c>
      <c r="C36" s="12">
        <v>10.95</v>
      </c>
      <c r="D36" s="13"/>
      <c r="E36" s="12">
        <f t="shared" si="0"/>
        <v>0</v>
      </c>
      <c r="G36" s="14"/>
    </row>
    <row r="37" spans="1:7" ht="36" customHeight="1" x14ac:dyDescent="0.25">
      <c r="A37" s="20" t="s">
        <v>13</v>
      </c>
      <c r="B37" s="11" t="s">
        <v>51</v>
      </c>
      <c r="C37" s="21">
        <v>7.5</v>
      </c>
      <c r="D37" s="13"/>
      <c r="E37" s="12">
        <f t="shared" si="0"/>
        <v>0</v>
      </c>
      <c r="G37" s="14"/>
    </row>
    <row r="38" spans="1:7" ht="36" customHeight="1" x14ac:dyDescent="0.25">
      <c r="A38" s="20" t="s">
        <v>13</v>
      </c>
      <c r="B38" s="11" t="s">
        <v>40</v>
      </c>
      <c r="C38" s="12">
        <v>8.9</v>
      </c>
      <c r="D38" s="13"/>
      <c r="E38" s="12">
        <f t="shared" si="0"/>
        <v>0</v>
      </c>
      <c r="G38" s="14"/>
    </row>
    <row r="39" spans="1:7" ht="36" customHeight="1" x14ac:dyDescent="0.25">
      <c r="A39" s="20" t="s">
        <v>13</v>
      </c>
      <c r="B39" s="11" t="s">
        <v>41</v>
      </c>
      <c r="C39" s="12">
        <v>8.3000000000000007</v>
      </c>
      <c r="D39" s="13"/>
      <c r="E39" s="12">
        <f t="shared" si="0"/>
        <v>0</v>
      </c>
      <c r="G39" s="14"/>
    </row>
    <row r="40" spans="1:7" ht="36" customHeight="1" x14ac:dyDescent="0.25">
      <c r="A40" s="24" t="s">
        <v>14</v>
      </c>
      <c r="B40" s="11" t="s">
        <v>42</v>
      </c>
      <c r="C40" s="12">
        <v>18.899999999999999</v>
      </c>
      <c r="D40" s="22"/>
      <c r="E40" s="12">
        <f t="shared" si="0"/>
        <v>0</v>
      </c>
      <c r="G40" s="14"/>
    </row>
    <row r="41" spans="1:7" ht="27.95" customHeight="1" x14ac:dyDescent="0.25">
      <c r="A41" s="25"/>
      <c r="B41" s="25"/>
      <c r="C41" s="34" t="s">
        <v>15</v>
      </c>
      <c r="D41" s="35"/>
      <c r="E41" s="26">
        <f>E43-E42</f>
        <v>0</v>
      </c>
    </row>
    <row r="42" spans="1:7" ht="27.95" customHeight="1" x14ac:dyDescent="0.25">
      <c r="A42" s="25"/>
      <c r="B42" s="25"/>
      <c r="C42" s="34" t="s">
        <v>16</v>
      </c>
      <c r="D42" s="35"/>
      <c r="E42" s="26">
        <f>E43/1.2*0.2</f>
        <v>0</v>
      </c>
    </row>
    <row r="43" spans="1:7" ht="27.95" customHeight="1" x14ac:dyDescent="0.25">
      <c r="A43" s="25"/>
      <c r="B43" s="25"/>
      <c r="C43" s="34" t="s">
        <v>17</v>
      </c>
      <c r="D43" s="35"/>
      <c r="E43" s="26">
        <f>SUM(E13:E40)</f>
        <v>0</v>
      </c>
    </row>
    <row r="44" spans="1:7" ht="33" customHeight="1" x14ac:dyDescent="0.25">
      <c r="B44" s="32" t="s">
        <v>18</v>
      </c>
      <c r="C44" s="27"/>
      <c r="D44" s="28">
        <f>SUM(D13:D40)</f>
        <v>0</v>
      </c>
      <c r="E44" s="29" t="s">
        <v>19</v>
      </c>
    </row>
    <row r="45" spans="1:7" ht="33" customHeight="1" x14ac:dyDescent="0.25">
      <c r="B45" s="33" t="s">
        <v>20</v>
      </c>
      <c r="C45" s="30"/>
      <c r="D45" s="31">
        <f>D44/6</f>
        <v>0</v>
      </c>
      <c r="E45" s="29" t="s">
        <v>21</v>
      </c>
    </row>
    <row r="46" spans="1:7" x14ac:dyDescent="0.25">
      <c r="A46" s="36"/>
      <c r="B46" s="36"/>
      <c r="C46" s="36"/>
      <c r="D46" s="36"/>
      <c r="E46" s="36"/>
      <c r="F46" s="36"/>
      <c r="G46" s="36"/>
    </row>
    <row r="47" spans="1:7" ht="18" x14ac:dyDescent="0.25">
      <c r="A47" s="37"/>
      <c r="B47" s="37"/>
      <c r="C47" s="37"/>
      <c r="D47" s="37"/>
      <c r="E47" s="37"/>
      <c r="F47" s="37"/>
      <c r="G47" s="37"/>
    </row>
  </sheetData>
  <mergeCells count="15">
    <mergeCell ref="C2:E2"/>
    <mergeCell ref="D7:E7"/>
    <mergeCell ref="C3:E3"/>
    <mergeCell ref="A5:B5"/>
    <mergeCell ref="C5:E5"/>
    <mergeCell ref="A6:B6"/>
    <mergeCell ref="C4:E4"/>
    <mergeCell ref="D6:E6"/>
    <mergeCell ref="C42:D42"/>
    <mergeCell ref="C43:D43"/>
    <mergeCell ref="A46:G46"/>
    <mergeCell ref="A47:G47"/>
    <mergeCell ref="A8:B8"/>
    <mergeCell ref="C9:E9"/>
    <mergeCell ref="C41:D41"/>
  </mergeCells>
  <conditionalFormatting sqref="B39">
    <cfRule type="expression" dxfId="47" priority="1">
      <formula>$D$39&gt;0</formula>
    </cfRule>
  </conditionalFormatting>
  <conditionalFormatting sqref="A13:E32 A40:E40 E33 C33 A33:A39 C34:E39">
    <cfRule type="expression" dxfId="46" priority="51" stopIfTrue="1">
      <formula>$F13&gt;0</formula>
    </cfRule>
    <cfRule type="expression" dxfId="45" priority="52" stopIfTrue="1">
      <formula>$G13&gt;0</formula>
    </cfRule>
  </conditionalFormatting>
  <conditionalFormatting sqref="B40">
    <cfRule type="expression" dxfId="44" priority="11">
      <formula>$D$40&gt;0</formula>
    </cfRule>
  </conditionalFormatting>
  <conditionalFormatting sqref="D40">
    <cfRule type="expression" dxfId="43" priority="9">
      <formula>$D$40&gt;0</formula>
    </cfRule>
    <cfRule type="expression" dxfId="42" priority="10">
      <formula>$D$40&gt;1</formula>
    </cfRule>
  </conditionalFormatting>
  <conditionalFormatting sqref="D34 B34">
    <cfRule type="expression" dxfId="41" priority="6">
      <formula>$D$34&gt;0</formula>
    </cfRule>
  </conditionalFormatting>
  <conditionalFormatting sqref="B35">
    <cfRule type="expression" dxfId="40" priority="5">
      <formula>$D$35&gt;0</formula>
    </cfRule>
  </conditionalFormatting>
  <conditionalFormatting sqref="B36">
    <cfRule type="expression" dxfId="39" priority="4">
      <formula>$D$36&gt;0</formula>
    </cfRule>
  </conditionalFormatting>
  <conditionalFormatting sqref="B37">
    <cfRule type="expression" dxfId="38" priority="3">
      <formula>$D$37&gt;0</formula>
    </cfRule>
  </conditionalFormatting>
  <conditionalFormatting sqref="B38">
    <cfRule type="expression" dxfId="37" priority="2">
      <formula>$D$38&gt;0</formula>
    </cfRule>
  </conditionalFormatting>
  <conditionalFormatting sqref="D13:D32 D34:D40">
    <cfRule type="cellIs" dxfId="36" priority="47" operator="greaterThan">
      <formula>0</formula>
    </cfRule>
    <cfRule type="cellIs" dxfId="35" priority="50" operator="greaterThan">
      <formula>0</formula>
    </cfRule>
  </conditionalFormatting>
  <conditionalFormatting sqref="B13">
    <cfRule type="expression" dxfId="34" priority="48">
      <formula>$D$13&gt;0</formula>
    </cfRule>
    <cfRule type="expression" dxfId="33" priority="49">
      <formula>$D$13&gt;0</formula>
    </cfRule>
  </conditionalFormatting>
  <conditionalFormatting sqref="B14">
    <cfRule type="expression" dxfId="32" priority="46">
      <formula>$D$14&gt;0</formula>
    </cfRule>
  </conditionalFormatting>
  <conditionalFormatting sqref="B15">
    <cfRule type="expression" dxfId="31" priority="40">
      <formula>$D$15&gt;0</formula>
    </cfRule>
    <cfRule type="expression" dxfId="30" priority="45">
      <formula>$D$15&gt;0</formula>
    </cfRule>
  </conditionalFormatting>
  <conditionalFormatting sqref="B16">
    <cfRule type="expression" dxfId="29" priority="41">
      <formula>$D$16&gt;0</formula>
    </cfRule>
    <cfRule type="expression" dxfId="28" priority="44">
      <formula>$D$16&gt;0</formula>
    </cfRule>
  </conditionalFormatting>
  <conditionalFormatting sqref="D17">
    <cfRule type="expression" priority="43">
      <formula>$D$17&gt;0</formula>
    </cfRule>
  </conditionalFormatting>
  <conditionalFormatting sqref="B17">
    <cfRule type="expression" dxfId="27" priority="42">
      <formula>$D$17&gt;0</formula>
    </cfRule>
  </conditionalFormatting>
  <conditionalFormatting sqref="B18">
    <cfRule type="expression" dxfId="26" priority="37">
      <formula>$D$18&gt;0</formula>
    </cfRule>
    <cfRule type="expression" dxfId="25" priority="39">
      <formula>$D$18&gt;0</formula>
    </cfRule>
  </conditionalFormatting>
  <conditionalFormatting sqref="B19">
    <cfRule type="expression" dxfId="24" priority="38">
      <formula>$D$19&gt;0</formula>
    </cfRule>
  </conditionalFormatting>
  <conditionalFormatting sqref="B20">
    <cfRule type="expression" dxfId="23" priority="36">
      <formula>$D$20&gt;0</formula>
    </cfRule>
  </conditionalFormatting>
  <conditionalFormatting sqref="B21">
    <cfRule type="expression" dxfId="22" priority="27">
      <formula>$D$21&gt;0</formula>
    </cfRule>
    <cfRule type="expression" priority="28">
      <formula>$D$21&gt;0</formula>
    </cfRule>
    <cfRule type="expression" dxfId="21" priority="35">
      <formula>$D$21&gt;0</formula>
    </cfRule>
  </conditionalFormatting>
  <conditionalFormatting sqref="B22">
    <cfRule type="expression" dxfId="20" priority="34">
      <formula>$D$22&gt;0</formula>
    </cfRule>
  </conditionalFormatting>
  <conditionalFormatting sqref="B23">
    <cfRule type="expression" dxfId="19" priority="33">
      <formula>$D$23&gt;0</formula>
    </cfRule>
  </conditionalFormatting>
  <conditionalFormatting sqref="B24">
    <cfRule type="expression" dxfId="18" priority="25">
      <formula>$D$24&gt;0</formula>
    </cfRule>
    <cfRule type="expression" dxfId="17" priority="32">
      <formula>$D$24&gt;0</formula>
    </cfRule>
  </conditionalFormatting>
  <conditionalFormatting sqref="D15:D17">
    <cfRule type="cellIs" dxfId="16" priority="30" operator="greaterThan">
      <formula>0</formula>
    </cfRule>
    <cfRule type="cellIs" dxfId="15" priority="31" operator="greaterThan">
      <formula>0</formula>
    </cfRule>
  </conditionalFormatting>
  <conditionalFormatting sqref="D18:D19">
    <cfRule type="cellIs" dxfId="14" priority="29" operator="greaterThan">
      <formula>0</formula>
    </cfRule>
  </conditionalFormatting>
  <conditionalFormatting sqref="D20:D22">
    <cfRule type="cellIs" dxfId="13" priority="26" operator="greaterThan">
      <formula>0</formula>
    </cfRule>
  </conditionalFormatting>
  <conditionalFormatting sqref="D23:D32 D34:D39">
    <cfRule type="cellIs" dxfId="12" priority="24" operator="greaterThan">
      <formula>0</formula>
    </cfRule>
  </conditionalFormatting>
  <conditionalFormatting sqref="B25">
    <cfRule type="expression" dxfId="11" priority="22">
      <formula>$D$25&gt;0</formula>
    </cfRule>
    <cfRule type="expression" priority="23">
      <formula>$D$25&gt;0</formula>
    </cfRule>
  </conditionalFormatting>
  <conditionalFormatting sqref="B26">
    <cfRule type="expression" dxfId="10" priority="21">
      <formula>$D$26&gt;0</formula>
    </cfRule>
  </conditionalFormatting>
  <conditionalFormatting sqref="B27">
    <cfRule type="expression" dxfId="9" priority="17">
      <formula>$D$27&gt;0</formula>
    </cfRule>
    <cfRule type="expression" dxfId="8" priority="19">
      <formula>$D$27&gt;0</formula>
    </cfRule>
    <cfRule type="expression" dxfId="7" priority="20">
      <formula>$D$27&gt;0</formula>
    </cfRule>
  </conditionalFormatting>
  <conditionalFormatting sqref="D28 B28">
    <cfRule type="expression" dxfId="6" priority="18">
      <formula>$D$28&gt;0</formula>
    </cfRule>
  </conditionalFormatting>
  <conditionalFormatting sqref="B29">
    <cfRule type="expression" dxfId="5" priority="16">
      <formula>$D$29&gt;0</formula>
    </cfRule>
  </conditionalFormatting>
  <conditionalFormatting sqref="B30">
    <cfRule type="expression" dxfId="4" priority="15">
      <formula>$D$30&gt;0</formula>
    </cfRule>
  </conditionalFormatting>
  <conditionalFormatting sqref="B31">
    <cfRule type="expression" dxfId="3" priority="14">
      <formula>$D$31&gt;0</formula>
    </cfRule>
  </conditionalFormatting>
  <conditionalFormatting sqref="B32">
    <cfRule type="expression" dxfId="2" priority="12">
      <formula>$D$32&gt;0</formula>
    </cfRule>
    <cfRule type="expression" priority="13">
      <formula>$D$32&gt;0</formula>
    </cfRule>
  </conditionalFormatting>
  <conditionalFormatting sqref="B33">
    <cfRule type="expression" dxfId="1" priority="7">
      <formula>$D$33&gt;0</formula>
    </cfRule>
    <cfRule type="expression" dxfId="0" priority="8">
      <formula>$D$33&gt;0</formula>
    </cfRule>
  </conditionalFormatting>
  <pageMargins left="0.70866141732283472" right="1.1260416666666666" top="0.94488188976377963" bottom="0.55118110236220474" header="0.31496062992125984" footer="0.31496062992125984"/>
  <pageSetup paperSize="9" scale="44" orientation="portrait" horizontalDpi="0" verticalDpi="0" r:id="rId1"/>
  <headerFooter>
    <oddHeader>&amp;L&amp;"-,Gras"&amp;20La cave d'Aveline
Benjamin FRAYEZ
Les Alix 46500 ROCAMADOUR
&amp;C&amp;"-,Gras"&amp;22&amp;K0070C0benjamin.frayez@lacavedaveline.com.co
www.lacavedaveline.com&amp;R&amp;"-,Gras"&amp;22Tél. : 06.75.70.21.21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2020-03-24T20:11:55Z</dcterms:modified>
</cp:coreProperties>
</file>