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19440" windowHeight="11040" activeTab="0"/>
  </bookViews>
  <sheets>
    <sheet name="Bon de commande" sheetId="1" r:id="rId1"/>
  </sheets>
  <definedNames/>
  <calcPr fullCalcOnLoad="1"/>
</workbook>
</file>

<file path=xl/sharedStrings.xml><?xml version="1.0" encoding="utf-8"?>
<sst xmlns="http://schemas.openxmlformats.org/spreadsheetml/2006/main" count="75" uniqueCount="54">
  <si>
    <t xml:space="preserve">
</t>
  </si>
  <si>
    <t>E-mail :</t>
  </si>
  <si>
    <t xml:space="preserve">                 </t>
  </si>
  <si>
    <t>Catégories</t>
  </si>
  <si>
    <t>Références de Vins</t>
  </si>
  <si>
    <t>Prix Unitaire TTC</t>
  </si>
  <si>
    <t>Quantités</t>
  </si>
  <si>
    <t>Montant TTC</t>
  </si>
  <si>
    <t>Blanc Sec</t>
  </si>
  <si>
    <t>Blanc Doux</t>
  </si>
  <si>
    <t>Effervescents</t>
  </si>
  <si>
    <t>Rosés</t>
  </si>
  <si>
    <t>Rouge</t>
  </si>
  <si>
    <t>Doux</t>
  </si>
  <si>
    <t>TOTAL HT</t>
  </si>
  <si>
    <t>TVA à 20%</t>
  </si>
  <si>
    <t>TOTAL TTC</t>
  </si>
  <si>
    <t>N° Intracommunautaire : FR09 813820008  / SIRET 813 820008000 15</t>
  </si>
  <si>
    <t>Bouteilles</t>
  </si>
  <si>
    <t>Tel: 06.75.70.21.21  / E-mail : benjamin.frayez@gmail.com</t>
  </si>
  <si>
    <t>Cartons</t>
  </si>
  <si>
    <t>Adresse de livraison :</t>
  </si>
  <si>
    <t>N° de téléphones :</t>
  </si>
  <si>
    <t>Nom et prénom :</t>
  </si>
  <si>
    <t>TOTAL</t>
  </si>
  <si>
    <t>Coordonnées GPS :</t>
  </si>
  <si>
    <r>
      <t xml:space="preserve">Benjamin Frayez </t>
    </r>
    <r>
      <rPr>
        <b/>
        <sz val="28"/>
        <rFont val="Arial"/>
        <family val="2"/>
      </rPr>
      <t>Le Pétillant de Raisin 2020</t>
    </r>
    <r>
      <rPr>
        <sz val="28"/>
        <rFont val="Arial"/>
        <family val="2"/>
      </rPr>
      <t xml:space="preserve"> </t>
    </r>
    <r>
      <rPr>
        <b/>
        <sz val="28"/>
        <color indexed="17"/>
        <rFont val="Arial"/>
        <family val="2"/>
      </rPr>
      <t>n°6</t>
    </r>
  </si>
  <si>
    <r>
      <rPr>
        <sz val="28"/>
        <rFont val="Arial"/>
        <family val="2"/>
      </rPr>
      <t>AOP Cahors</t>
    </r>
    <r>
      <rPr>
        <b/>
        <sz val="28"/>
        <rFont val="Arial"/>
        <family val="2"/>
      </rPr>
      <t xml:space="preserve"> "Les Amandiers"</t>
    </r>
    <r>
      <rPr>
        <sz val="28"/>
        <rFont val="Arial"/>
        <family val="2"/>
      </rPr>
      <t xml:space="preserve"> Domaine Rességuier</t>
    </r>
    <r>
      <rPr>
        <sz val="28"/>
        <color indexed="17"/>
        <rFont val="Arial"/>
        <family val="2"/>
      </rPr>
      <t xml:space="preserve"> </t>
    </r>
    <r>
      <rPr>
        <b/>
        <sz val="28"/>
        <rFont val="Arial"/>
        <family val="2"/>
      </rPr>
      <t>2018</t>
    </r>
    <r>
      <rPr>
        <b/>
        <sz val="28"/>
        <color indexed="17"/>
        <rFont val="Arial"/>
        <family val="2"/>
      </rPr>
      <t xml:space="preserve"> n°11</t>
    </r>
  </si>
  <si>
    <r>
      <t xml:space="preserve"> AOP Cahors </t>
    </r>
    <r>
      <rPr>
        <b/>
        <sz val="28"/>
        <rFont val="Arial"/>
        <family val="2"/>
      </rPr>
      <t xml:space="preserve">"Pech des vignes" </t>
    </r>
    <r>
      <rPr>
        <sz val="28"/>
        <rFont val="Arial"/>
        <family val="2"/>
      </rPr>
      <t>Domaine Daubagne</t>
    </r>
    <r>
      <rPr>
        <b/>
        <sz val="28"/>
        <rFont val="Arial"/>
        <family val="2"/>
      </rPr>
      <t xml:space="preserve"> 2016</t>
    </r>
    <r>
      <rPr>
        <sz val="28"/>
        <rFont val="Arial"/>
        <family val="2"/>
      </rPr>
      <t xml:space="preserve"> </t>
    </r>
    <r>
      <rPr>
        <b/>
        <sz val="28"/>
        <color indexed="17"/>
        <rFont val="Arial"/>
        <family val="2"/>
      </rPr>
      <t>n°12</t>
    </r>
  </si>
  <si>
    <r>
      <t>AOP Cahors</t>
    </r>
    <r>
      <rPr>
        <b/>
        <sz val="28"/>
        <rFont val="Arial"/>
        <family val="2"/>
      </rPr>
      <t xml:space="preserve"> "Carrigou" </t>
    </r>
    <r>
      <rPr>
        <sz val="28"/>
        <rFont val="Arial"/>
        <family val="2"/>
      </rPr>
      <t xml:space="preserve">Château Carrigou </t>
    </r>
    <r>
      <rPr>
        <b/>
        <sz val="28"/>
        <rFont val="Arial"/>
        <family val="2"/>
      </rPr>
      <t>2015</t>
    </r>
    <r>
      <rPr>
        <b/>
        <sz val="28"/>
        <color indexed="17"/>
        <rFont val="Arial"/>
        <family val="2"/>
      </rPr>
      <t xml:space="preserve"> n°15</t>
    </r>
  </si>
  <si>
    <r>
      <t xml:space="preserve">AOP Côteaux du Querçy Domaine de Guillau </t>
    </r>
    <r>
      <rPr>
        <b/>
        <sz val="28"/>
        <rFont val="Arial"/>
        <family val="2"/>
      </rPr>
      <t>2018</t>
    </r>
    <r>
      <rPr>
        <sz val="28"/>
        <rFont val="Arial"/>
        <family val="2"/>
      </rPr>
      <t xml:space="preserve"> </t>
    </r>
    <r>
      <rPr>
        <b/>
        <sz val="28"/>
        <color indexed="17"/>
        <rFont val="Arial"/>
        <family val="2"/>
      </rPr>
      <t>n°19</t>
    </r>
  </si>
  <si>
    <r>
      <t>AOP Marcillac</t>
    </r>
    <r>
      <rPr>
        <b/>
        <sz val="28"/>
        <rFont val="Arial"/>
        <family val="2"/>
      </rPr>
      <t xml:space="preserve"> "Cuvée Tradition" </t>
    </r>
    <r>
      <rPr>
        <sz val="28"/>
        <rFont val="Arial"/>
        <family val="2"/>
      </rPr>
      <t xml:space="preserve">Vignerons du Vallon </t>
    </r>
    <r>
      <rPr>
        <b/>
        <sz val="28"/>
        <rFont val="Arial"/>
        <family val="2"/>
      </rPr>
      <t>2018</t>
    </r>
    <r>
      <rPr>
        <sz val="28"/>
        <rFont val="Arial"/>
        <family val="2"/>
      </rPr>
      <t xml:space="preserve"> </t>
    </r>
    <r>
      <rPr>
        <b/>
        <sz val="28"/>
        <color indexed="17"/>
        <rFont val="Arial"/>
        <family val="2"/>
      </rPr>
      <t>n°20</t>
    </r>
  </si>
  <si>
    <r>
      <t xml:space="preserve">AOP Cahors Domaine  Ichard </t>
    </r>
    <r>
      <rPr>
        <b/>
        <sz val="28"/>
        <color indexed="16"/>
        <rFont val="Arial"/>
        <family val="2"/>
      </rPr>
      <t>Bio</t>
    </r>
    <r>
      <rPr>
        <sz val="28"/>
        <rFont val="Arial"/>
        <family val="2"/>
      </rPr>
      <t xml:space="preserve"> </t>
    </r>
    <r>
      <rPr>
        <b/>
        <sz val="28"/>
        <rFont val="Arial"/>
        <family val="2"/>
      </rPr>
      <t>2018</t>
    </r>
    <r>
      <rPr>
        <sz val="28"/>
        <rFont val="Arial"/>
        <family val="2"/>
      </rPr>
      <t xml:space="preserve"> </t>
    </r>
    <r>
      <rPr>
        <b/>
        <sz val="28"/>
        <color indexed="17"/>
        <rFont val="Arial"/>
        <family val="2"/>
      </rPr>
      <t>n°21</t>
    </r>
  </si>
  <si>
    <t>Sans nouvelles de nous ?                                                                                                       N'oublier pas de passer commande chaque année avant fin février pour la livraison.</t>
  </si>
  <si>
    <r>
      <t xml:space="preserve">AOP Gailllac </t>
    </r>
    <r>
      <rPr>
        <b/>
        <sz val="28"/>
        <color indexed="16"/>
        <rFont val="Arial"/>
        <family val="2"/>
      </rPr>
      <t>BIO</t>
    </r>
    <r>
      <rPr>
        <sz val="28"/>
        <rFont val="Arial"/>
        <family val="2"/>
      </rPr>
      <t xml:space="preserve">  Larroque</t>
    </r>
    <r>
      <rPr>
        <b/>
        <sz val="28"/>
        <rFont val="Arial"/>
        <family val="2"/>
      </rPr>
      <t xml:space="preserve"> "Les Seigneurine"</t>
    </r>
    <r>
      <rPr>
        <sz val="28"/>
        <rFont val="Arial"/>
        <family val="2"/>
      </rPr>
      <t xml:space="preserve">  </t>
    </r>
    <r>
      <rPr>
        <b/>
        <sz val="28"/>
        <rFont val="Arial"/>
        <family val="2"/>
      </rPr>
      <t>2016/17</t>
    </r>
    <r>
      <rPr>
        <b/>
        <sz val="28"/>
        <color indexed="17"/>
        <rFont val="Arial"/>
        <family val="2"/>
      </rPr>
      <t xml:space="preserve"> n°24</t>
    </r>
  </si>
  <si>
    <r>
      <t xml:space="preserve">AOP Côteaux du Querçy </t>
    </r>
    <r>
      <rPr>
        <b/>
        <sz val="28"/>
        <color indexed="16"/>
        <rFont val="Arial"/>
        <family val="2"/>
      </rPr>
      <t>Bio</t>
    </r>
    <r>
      <rPr>
        <b/>
        <sz val="28"/>
        <rFont val="Arial"/>
        <family val="2"/>
      </rPr>
      <t xml:space="preserve"> "La Suite" 2016</t>
    </r>
    <r>
      <rPr>
        <sz val="28"/>
        <rFont val="Arial"/>
        <family val="2"/>
      </rPr>
      <t xml:space="preserve"> </t>
    </r>
    <r>
      <rPr>
        <b/>
        <sz val="28"/>
        <color indexed="17"/>
        <rFont val="Arial"/>
        <family val="2"/>
      </rPr>
      <t>n°17</t>
    </r>
  </si>
  <si>
    <r>
      <t>AOP CAHORS  Hauterive chemin de</t>
    </r>
    <r>
      <rPr>
        <b/>
        <sz val="28"/>
        <rFont val="Arial"/>
        <family val="2"/>
      </rPr>
      <t xml:space="preserve"> compostelle</t>
    </r>
    <r>
      <rPr>
        <sz val="28"/>
        <rFont val="Arial"/>
        <family val="2"/>
      </rPr>
      <t xml:space="preserve"> </t>
    </r>
    <r>
      <rPr>
        <b/>
        <sz val="28"/>
        <rFont val="Arial"/>
        <family val="2"/>
      </rPr>
      <t>2018</t>
    </r>
    <r>
      <rPr>
        <sz val="28"/>
        <rFont val="Arial"/>
        <family val="2"/>
      </rPr>
      <t xml:space="preserve"> </t>
    </r>
    <r>
      <rPr>
        <b/>
        <sz val="28"/>
        <color indexed="17"/>
        <rFont val="Arial"/>
        <family val="2"/>
      </rPr>
      <t>n°14</t>
    </r>
  </si>
  <si>
    <r>
      <t xml:space="preserve">AOP Côteaux du Querçy Dom. de la </t>
    </r>
    <r>
      <rPr>
        <b/>
        <sz val="28"/>
        <rFont val="Arial"/>
        <family val="2"/>
      </rPr>
      <t xml:space="preserve">treille </t>
    </r>
    <r>
      <rPr>
        <sz val="28"/>
        <rFont val="Arial"/>
        <family val="2"/>
      </rPr>
      <t xml:space="preserve">des vignes </t>
    </r>
    <r>
      <rPr>
        <b/>
        <sz val="28"/>
        <rFont val="Arial"/>
        <family val="2"/>
      </rPr>
      <t>2016</t>
    </r>
    <r>
      <rPr>
        <sz val="28"/>
        <rFont val="Arial"/>
        <family val="2"/>
      </rPr>
      <t xml:space="preserve"> </t>
    </r>
    <r>
      <rPr>
        <b/>
        <sz val="28"/>
        <color indexed="17"/>
        <rFont val="Arial"/>
        <family val="2"/>
      </rPr>
      <t>n°18</t>
    </r>
  </si>
  <si>
    <r>
      <rPr>
        <sz val="28"/>
        <rFont val="Arial"/>
        <family val="2"/>
      </rPr>
      <t xml:space="preserve">AOP Gaillac Cuvée </t>
    </r>
    <r>
      <rPr>
        <b/>
        <sz val="28"/>
        <rFont val="Arial"/>
        <family val="2"/>
      </rPr>
      <t>Victorine</t>
    </r>
    <r>
      <rPr>
        <sz val="28"/>
        <rFont val="Arial"/>
        <family val="2"/>
      </rPr>
      <t xml:space="preserve"> Domaine de la Belle</t>
    </r>
    <r>
      <rPr>
        <sz val="28"/>
        <color indexed="17"/>
        <rFont val="Arial"/>
        <family val="2"/>
      </rPr>
      <t xml:space="preserve"> </t>
    </r>
    <r>
      <rPr>
        <b/>
        <sz val="28"/>
        <rFont val="Arial"/>
        <family val="2"/>
      </rPr>
      <t>2018</t>
    </r>
    <r>
      <rPr>
        <b/>
        <sz val="28"/>
        <color indexed="17"/>
        <rFont val="Arial"/>
        <family val="2"/>
      </rPr>
      <t xml:space="preserve"> n°23</t>
    </r>
  </si>
  <si>
    <r>
      <t xml:space="preserve">AOP Madiran cuvée </t>
    </r>
    <r>
      <rPr>
        <b/>
        <sz val="28"/>
        <rFont val="Arial"/>
        <family val="2"/>
      </rPr>
      <t>tradition</t>
    </r>
    <r>
      <rPr>
        <sz val="28"/>
        <rFont val="Arial"/>
        <family val="2"/>
      </rPr>
      <t xml:space="preserve"> </t>
    </r>
    <r>
      <rPr>
        <b/>
        <sz val="28"/>
        <rFont val="Arial"/>
        <family val="2"/>
      </rPr>
      <t xml:space="preserve">2017 </t>
    </r>
    <r>
      <rPr>
        <b/>
        <sz val="28"/>
        <color indexed="17"/>
        <rFont val="Arial"/>
        <family val="2"/>
      </rPr>
      <t>n °25</t>
    </r>
  </si>
  <si>
    <r>
      <t xml:space="preserve">AOP CAHORS Château </t>
    </r>
    <r>
      <rPr>
        <b/>
        <sz val="28"/>
        <rFont val="Arial"/>
        <family val="2"/>
      </rPr>
      <t>Hauterive</t>
    </r>
    <r>
      <rPr>
        <sz val="28"/>
        <rFont val="Arial"/>
        <family val="2"/>
      </rPr>
      <t xml:space="preserve"> </t>
    </r>
    <r>
      <rPr>
        <b/>
        <sz val="28"/>
        <rFont val="Arial"/>
        <family val="2"/>
      </rPr>
      <t>2018</t>
    </r>
    <r>
      <rPr>
        <sz val="28"/>
        <rFont val="Arial"/>
        <family val="2"/>
      </rPr>
      <t xml:space="preserve"> </t>
    </r>
    <r>
      <rPr>
        <b/>
        <sz val="28"/>
        <color indexed="17"/>
        <rFont val="Arial"/>
        <family val="2"/>
      </rPr>
      <t>n°13</t>
    </r>
  </si>
  <si>
    <r>
      <t>AOP Gaillac</t>
    </r>
    <r>
      <rPr>
        <b/>
        <sz val="28"/>
        <rFont val="Arial"/>
        <family val="2"/>
      </rPr>
      <t xml:space="preserve"> "L'Ombre Fraîche"</t>
    </r>
    <r>
      <rPr>
        <sz val="28"/>
        <rFont val="Arial"/>
        <family val="2"/>
      </rPr>
      <t xml:space="preserve"> Domaine D'Escausse </t>
    </r>
    <r>
      <rPr>
        <b/>
        <sz val="28"/>
        <rFont val="Arial"/>
        <family val="2"/>
      </rPr>
      <t>2020</t>
    </r>
    <r>
      <rPr>
        <b/>
        <sz val="28"/>
        <color indexed="17"/>
        <rFont val="Arial"/>
        <family val="2"/>
      </rPr>
      <t xml:space="preserve"> n°1</t>
    </r>
  </si>
  <si>
    <r>
      <t>IGP du Lot</t>
    </r>
    <r>
      <rPr>
        <b/>
        <sz val="28"/>
        <rFont val="Arial"/>
        <family val="2"/>
      </rPr>
      <t xml:space="preserve"> "Cauquelle" 2019/20</t>
    </r>
    <r>
      <rPr>
        <sz val="28"/>
        <rFont val="Arial"/>
        <family val="2"/>
      </rPr>
      <t xml:space="preserve"> </t>
    </r>
    <r>
      <rPr>
        <b/>
        <sz val="28"/>
        <color indexed="17"/>
        <rFont val="Arial"/>
        <family val="2"/>
      </rPr>
      <t>n°3</t>
    </r>
  </si>
  <si>
    <r>
      <rPr>
        <sz val="28"/>
        <rFont val="Arial"/>
        <family val="2"/>
      </rPr>
      <t xml:space="preserve">IGP Cotes du Lot </t>
    </r>
    <r>
      <rPr>
        <b/>
        <sz val="28"/>
        <rFont val="Arial"/>
        <family val="2"/>
      </rPr>
      <t xml:space="preserve">" Sauvignon " </t>
    </r>
    <r>
      <rPr>
        <sz val="28"/>
        <rFont val="Arial"/>
        <family val="2"/>
      </rPr>
      <t xml:space="preserve">Domaine Cauquelle </t>
    </r>
    <r>
      <rPr>
        <b/>
        <sz val="28"/>
        <rFont val="Arial"/>
        <family val="2"/>
      </rPr>
      <t xml:space="preserve">2019/20 </t>
    </r>
    <r>
      <rPr>
        <b/>
        <sz val="28"/>
        <color indexed="17"/>
        <rFont val="Arial"/>
        <family val="2"/>
      </rPr>
      <t>n°2</t>
    </r>
  </si>
  <si>
    <r>
      <t>IGP Terrasses de Montauban</t>
    </r>
    <r>
      <rPr>
        <sz val="28"/>
        <rFont val="Arial"/>
        <family val="2"/>
      </rPr>
      <t xml:space="preserve"> Domaine de Montels</t>
    </r>
    <r>
      <rPr>
        <sz val="28"/>
        <color indexed="17"/>
        <rFont val="Arial"/>
        <family val="2"/>
      </rPr>
      <t xml:space="preserve"> </t>
    </r>
    <r>
      <rPr>
        <b/>
        <sz val="28"/>
        <rFont val="Arial"/>
        <family val="2"/>
      </rPr>
      <t>2019/20</t>
    </r>
    <r>
      <rPr>
        <b/>
        <sz val="28"/>
        <color indexed="17"/>
        <rFont val="Arial"/>
        <family val="2"/>
      </rPr>
      <t xml:space="preserve"> n°4</t>
    </r>
  </si>
  <si>
    <r>
      <t xml:space="preserve">AOP Gaillac </t>
    </r>
    <r>
      <rPr>
        <b/>
        <sz val="28"/>
        <rFont val="Arial"/>
        <family val="2"/>
      </rPr>
      <t xml:space="preserve">"Vigne Galante" </t>
    </r>
    <r>
      <rPr>
        <sz val="28"/>
        <rFont val="Arial"/>
        <family val="2"/>
      </rPr>
      <t xml:space="preserve">Domaine d'Escausses </t>
    </r>
    <r>
      <rPr>
        <b/>
        <sz val="28"/>
        <rFont val="Arial"/>
        <family val="2"/>
      </rPr>
      <t>2019/20</t>
    </r>
    <r>
      <rPr>
        <b/>
        <sz val="28"/>
        <color indexed="17"/>
        <rFont val="Arial"/>
        <family val="2"/>
      </rPr>
      <t xml:space="preserve"> n°5</t>
    </r>
  </si>
  <si>
    <r>
      <t xml:space="preserve">IGP du Lot "Invitation" </t>
    </r>
    <r>
      <rPr>
        <sz val="28"/>
        <rFont val="Arial"/>
        <family val="2"/>
      </rPr>
      <t>Château les Grauzils</t>
    </r>
    <r>
      <rPr>
        <b/>
        <sz val="28"/>
        <rFont val="Arial"/>
        <family val="2"/>
      </rPr>
      <t xml:space="preserve"> 2019/20 </t>
    </r>
    <r>
      <rPr>
        <b/>
        <sz val="28"/>
        <color indexed="17"/>
        <rFont val="Arial"/>
        <family val="2"/>
      </rPr>
      <t>n°7</t>
    </r>
  </si>
  <si>
    <r>
      <t xml:space="preserve">AOP Marcillac </t>
    </r>
    <r>
      <rPr>
        <b/>
        <sz val="28"/>
        <rFont val="Arial"/>
        <family val="2"/>
      </rPr>
      <t>"Rosé"</t>
    </r>
    <r>
      <rPr>
        <sz val="28"/>
        <rFont val="Arial"/>
        <family val="2"/>
      </rPr>
      <t xml:space="preserve"> Les Vignerons du Vallon </t>
    </r>
    <r>
      <rPr>
        <b/>
        <sz val="28"/>
        <rFont val="Arial"/>
        <family val="2"/>
      </rPr>
      <t>2019/20</t>
    </r>
    <r>
      <rPr>
        <sz val="28"/>
        <rFont val="Arial"/>
        <family val="2"/>
      </rPr>
      <t xml:space="preserve"> </t>
    </r>
    <r>
      <rPr>
        <b/>
        <sz val="28"/>
        <color indexed="17"/>
        <rFont val="Arial"/>
        <family val="2"/>
      </rPr>
      <t>n°8</t>
    </r>
  </si>
  <si>
    <r>
      <t>AOP Gaillac</t>
    </r>
    <r>
      <rPr>
        <sz val="28"/>
        <color indexed="16"/>
        <rFont val="Arial"/>
        <family val="2"/>
      </rPr>
      <t xml:space="preserve"> </t>
    </r>
    <r>
      <rPr>
        <sz val="28"/>
        <rFont val="Arial"/>
        <family val="2"/>
      </rPr>
      <t>Brut</t>
    </r>
    <r>
      <rPr>
        <b/>
        <sz val="28"/>
        <color indexed="16"/>
        <rFont val="Arial"/>
        <family val="2"/>
      </rPr>
      <t xml:space="preserve"> Bio</t>
    </r>
    <r>
      <rPr>
        <sz val="28"/>
        <rFont val="Arial"/>
        <family val="2"/>
      </rPr>
      <t xml:space="preserve"> Domaine de Larroque </t>
    </r>
    <r>
      <rPr>
        <b/>
        <sz val="28"/>
        <rFont val="Arial"/>
        <family val="2"/>
      </rPr>
      <t>2019/20</t>
    </r>
    <r>
      <rPr>
        <sz val="28"/>
        <rFont val="Arial"/>
        <family val="2"/>
      </rPr>
      <t xml:space="preserve"> </t>
    </r>
    <r>
      <rPr>
        <b/>
        <sz val="28"/>
        <color indexed="17"/>
        <rFont val="Arial"/>
        <family val="2"/>
      </rPr>
      <t>n°9</t>
    </r>
  </si>
  <si>
    <r>
      <t xml:space="preserve">AOP Gaillac Blanc </t>
    </r>
    <r>
      <rPr>
        <b/>
        <sz val="28"/>
        <rFont val="Arial"/>
        <family val="2"/>
      </rPr>
      <t>demi-sec</t>
    </r>
    <r>
      <rPr>
        <sz val="28"/>
        <rFont val="Arial"/>
        <family val="2"/>
      </rPr>
      <t xml:space="preserve">  Domaine d'Escausses</t>
    </r>
    <r>
      <rPr>
        <b/>
        <sz val="28"/>
        <rFont val="Arial"/>
        <family val="2"/>
      </rPr>
      <t xml:space="preserve"> 2020</t>
    </r>
    <r>
      <rPr>
        <b/>
        <sz val="28"/>
        <color indexed="17"/>
        <rFont val="Arial"/>
        <family val="2"/>
      </rPr>
      <t xml:space="preserve"> n°10</t>
    </r>
  </si>
  <si>
    <r>
      <t>AOP Cahors</t>
    </r>
    <r>
      <rPr>
        <b/>
        <sz val="28"/>
        <rFont val="Arial"/>
        <family val="2"/>
      </rPr>
      <t xml:space="preserve"> "L'essentiel"</t>
    </r>
    <r>
      <rPr>
        <sz val="28"/>
        <rFont val="Arial"/>
        <family val="2"/>
      </rPr>
      <t xml:space="preserve"> Château Les Grauzils</t>
    </r>
    <r>
      <rPr>
        <b/>
        <sz val="28"/>
        <rFont val="Arial"/>
        <family val="2"/>
      </rPr>
      <t xml:space="preserve"> 2018</t>
    </r>
    <r>
      <rPr>
        <sz val="28"/>
        <rFont val="Arial"/>
        <family val="2"/>
      </rPr>
      <t xml:space="preserve"> </t>
    </r>
    <r>
      <rPr>
        <b/>
        <sz val="28"/>
        <color indexed="17"/>
        <rFont val="Arial"/>
        <family val="2"/>
      </rPr>
      <t>n°16</t>
    </r>
  </si>
  <si>
    <r>
      <rPr>
        <sz val="28"/>
        <rFont val="Arial"/>
        <family val="2"/>
      </rPr>
      <t>AOP Côtes de Millau</t>
    </r>
    <r>
      <rPr>
        <b/>
        <sz val="28"/>
        <rFont val="Arial"/>
        <family val="2"/>
      </rPr>
      <t xml:space="preserve"> "Seigneur de Peyreviel " 2017/18</t>
    </r>
    <r>
      <rPr>
        <b/>
        <sz val="28"/>
        <color indexed="17"/>
        <rFont val="Arial"/>
        <family val="2"/>
      </rPr>
      <t xml:space="preserve"> n°22</t>
    </r>
  </si>
  <si>
    <r>
      <t xml:space="preserve">AOP Bergerac  </t>
    </r>
    <r>
      <rPr>
        <b/>
        <sz val="28"/>
        <rFont val="Arial"/>
        <family val="2"/>
      </rPr>
      <t>Château Lauleri</t>
    </r>
    <r>
      <rPr>
        <sz val="28"/>
        <rFont val="Arial"/>
        <family val="2"/>
      </rPr>
      <t xml:space="preserve"> </t>
    </r>
    <r>
      <rPr>
        <b/>
        <sz val="28"/>
        <rFont val="Arial"/>
        <family val="2"/>
      </rPr>
      <t>2018/19</t>
    </r>
    <r>
      <rPr>
        <sz val="28"/>
        <rFont val="Arial"/>
        <family val="2"/>
      </rPr>
      <t xml:space="preserve"> </t>
    </r>
    <r>
      <rPr>
        <b/>
        <sz val="28"/>
        <color indexed="17"/>
        <rFont val="Arial"/>
        <family val="2"/>
      </rPr>
      <t>n°26</t>
    </r>
  </si>
  <si>
    <r>
      <rPr>
        <sz val="28"/>
        <rFont val="Arial"/>
        <family val="2"/>
      </rPr>
      <t>Vin Paillé</t>
    </r>
    <r>
      <rPr>
        <b/>
        <sz val="28"/>
        <rFont val="Arial"/>
        <family val="2"/>
      </rPr>
      <t xml:space="preserve"> Barriere Christian </t>
    </r>
    <r>
      <rPr>
        <sz val="28"/>
        <rFont val="Arial"/>
        <family val="2"/>
      </rPr>
      <t>50cl</t>
    </r>
    <r>
      <rPr>
        <b/>
        <sz val="28"/>
        <rFont val="Arial"/>
        <family val="2"/>
      </rPr>
      <t xml:space="preserve"> 2015 </t>
    </r>
    <r>
      <rPr>
        <b/>
        <sz val="28"/>
        <color indexed="17"/>
        <rFont val="Arial"/>
        <family val="2"/>
      </rPr>
      <t>n°27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</si>
</sst>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i/>
      <sz val="26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sz val="36"/>
      <color indexed="17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b/>
      <sz val="28"/>
      <color indexed="17"/>
      <name val="Arial"/>
      <family val="2"/>
    </font>
    <font>
      <sz val="28"/>
      <color indexed="17"/>
      <name val="Arial"/>
      <family val="2"/>
    </font>
    <font>
      <sz val="28"/>
      <color indexed="16"/>
      <name val="Arial"/>
      <family val="2"/>
    </font>
    <font>
      <b/>
      <sz val="28"/>
      <color indexed="16"/>
      <name val="Arial"/>
      <family val="2"/>
    </font>
    <font>
      <b/>
      <i/>
      <sz val="36"/>
      <name val="Arial"/>
      <family val="2"/>
    </font>
    <font>
      <sz val="24"/>
      <name val="Arial"/>
      <family val="2"/>
    </font>
    <font>
      <b/>
      <sz val="4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b/>
      <sz val="28"/>
      <color indexed="8"/>
      <name val="Calibri"/>
      <family val="2"/>
    </font>
    <font>
      <sz val="36"/>
      <color indexed="8"/>
      <name val="Calibri"/>
      <family val="2"/>
    </font>
    <font>
      <b/>
      <sz val="36"/>
      <color indexed="8"/>
      <name val="Calibri"/>
      <family val="0"/>
    </font>
    <font>
      <b/>
      <u val="single"/>
      <sz val="40"/>
      <color indexed="17"/>
      <name val="Calibri"/>
      <family val="0"/>
    </font>
    <font>
      <sz val="40"/>
      <color indexed="8"/>
      <name val="Calibri"/>
      <family val="0"/>
    </font>
    <font>
      <b/>
      <sz val="40"/>
      <color indexed="10"/>
      <name val="Calibri"/>
      <family val="0"/>
    </font>
    <font>
      <b/>
      <i/>
      <sz val="40"/>
      <color indexed="8"/>
      <name val="Calibri"/>
      <family val="0"/>
    </font>
    <font>
      <b/>
      <u val="single"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  <font>
      <sz val="22"/>
      <color theme="1"/>
      <name val="Calibri"/>
      <family val="2"/>
    </font>
    <font>
      <sz val="36"/>
      <color theme="1"/>
      <name val="Calibri"/>
      <family val="2"/>
    </font>
    <font>
      <b/>
      <sz val="2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D9BC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10" fillId="19" borderId="10" xfId="0" applyFont="1" applyFill="1" applyBorder="1" applyAlignment="1">
      <alignment horizontal="center" vertical="center"/>
    </xf>
    <xf numFmtId="0" fontId="66" fillId="0" borderId="0" xfId="0" applyFont="1" applyBorder="1" applyAlignment="1" applyProtection="1">
      <alignment horizontal="center" vertical="top"/>
      <protection locked="0"/>
    </xf>
    <xf numFmtId="0" fontId="66" fillId="0" borderId="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66" fontId="12" fillId="0" borderId="10" xfId="0" applyNumberFormat="1" applyFont="1" applyBorder="1" applyAlignment="1">
      <alignment horizontal="center" vertical="center"/>
    </xf>
    <xf numFmtId="8" fontId="12" fillId="0" borderId="10" xfId="0" applyNumberFormat="1" applyFont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top"/>
    </xf>
    <xf numFmtId="0" fontId="66" fillId="0" borderId="0" xfId="0" applyFont="1" applyBorder="1" applyAlignment="1">
      <alignment vertical="top"/>
    </xf>
    <xf numFmtId="0" fontId="67" fillId="0" borderId="11" xfId="0" applyFont="1" applyBorder="1" applyAlignment="1" applyProtection="1">
      <alignment horizontal="center" vertical="top"/>
      <protection locked="0"/>
    </xf>
    <xf numFmtId="0" fontId="67" fillId="0" borderId="12" xfId="0" applyFont="1" applyBorder="1" applyAlignment="1">
      <alignment horizontal="center" vertical="top"/>
    </xf>
    <xf numFmtId="0" fontId="12" fillId="0" borderId="11" xfId="0" applyFont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11" xfId="0" applyFont="1" applyBorder="1" applyAlignment="1" applyProtection="1">
      <alignment horizontal="center" vertical="top" wrapText="1"/>
      <protection locked="0"/>
    </xf>
    <xf numFmtId="0" fontId="12" fillId="0" borderId="13" xfId="0" applyFont="1" applyBorder="1" applyAlignment="1" applyProtection="1">
      <alignment horizontal="center" vertical="top" wrapText="1"/>
      <protection locked="0"/>
    </xf>
    <xf numFmtId="0" fontId="12" fillId="0" borderId="12" xfId="0" applyFont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center"/>
    </xf>
    <xf numFmtId="0" fontId="11" fillId="0" borderId="11" xfId="0" applyFont="1" applyFill="1" applyBorder="1" applyAlignment="1" applyProtection="1">
      <alignment horizontal="center" vertical="top"/>
      <protection locked="0"/>
    </xf>
    <xf numFmtId="0" fontId="22" fillId="0" borderId="1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1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/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/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4" tint="0.5999600291252136"/>
        </patternFill>
      </fill>
    </dxf>
    <dxf/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7999799847602844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/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0.7999799847602844"/>
        </patternFill>
      </fill>
    </dxf>
    <dxf>
      <fill>
        <patternFill>
          <bgColor theme="0" tint="-0.24993999302387238"/>
        </patternFill>
      </fill>
    </dxf>
    <dxf>
      <fill>
        <patternFill>
          <bgColor theme="9" tint="0.7999799847602844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47</xdr:row>
      <xdr:rowOff>0</xdr:rowOff>
    </xdr:from>
    <xdr:to>
      <xdr:col>5</xdr:col>
      <xdr:colOff>0</xdr:colOff>
      <xdr:row>49</xdr:row>
      <xdr:rowOff>38100</xdr:rowOff>
    </xdr:to>
    <xdr:pic>
      <xdr:nvPicPr>
        <xdr:cNvPr id="1" name="Image 5" descr="Signa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88425" y="349091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0</xdr:colOff>
      <xdr:row>49</xdr:row>
      <xdr:rowOff>38100</xdr:rowOff>
    </xdr:to>
    <xdr:pic>
      <xdr:nvPicPr>
        <xdr:cNvPr id="2" name="Image 6" descr="Signa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88425" y="349091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5</xdr:col>
      <xdr:colOff>0</xdr:colOff>
      <xdr:row>49</xdr:row>
      <xdr:rowOff>38100</xdr:rowOff>
    </xdr:to>
    <xdr:pic>
      <xdr:nvPicPr>
        <xdr:cNvPr id="3" name="Image 7" descr="Signa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88425" y="3490912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11</xdr:row>
      <xdr:rowOff>381000</xdr:rowOff>
    </xdr:from>
    <xdr:to>
      <xdr:col>1</xdr:col>
      <xdr:colOff>10429875</xdr:colOff>
      <xdr:row>13</xdr:row>
      <xdr:rowOff>9525</xdr:rowOff>
    </xdr:to>
    <xdr:sp>
      <xdr:nvSpPr>
        <xdr:cNvPr id="4" name="ZoneTexte 11"/>
        <xdr:cNvSpPr txBox="1">
          <a:spLocks noChangeArrowheads="1"/>
        </xdr:cNvSpPr>
      </xdr:nvSpPr>
      <xdr:spPr>
        <a:xfrm>
          <a:off x="47625" y="10906125"/>
          <a:ext cx="12534900" cy="742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Bon de commande et FACTURE AU 30/03/2021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3190875</xdr:colOff>
      <xdr:row>4</xdr:row>
      <xdr:rowOff>76200</xdr:rowOff>
    </xdr:to>
    <xdr:pic>
      <xdr:nvPicPr>
        <xdr:cNvPr id="5" name="Picture 1" descr="logovrai2 (1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343525" cy="2724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285750</xdr:colOff>
      <xdr:row>4</xdr:row>
      <xdr:rowOff>171450</xdr:rowOff>
    </xdr:from>
    <xdr:to>
      <xdr:col>1</xdr:col>
      <xdr:colOff>10191750</xdr:colOff>
      <xdr:row>7</xdr:row>
      <xdr:rowOff>381000</xdr:rowOff>
    </xdr:to>
    <xdr:sp>
      <xdr:nvSpPr>
        <xdr:cNvPr id="6" name="ZoneTexte 15"/>
        <xdr:cNvSpPr txBox="1">
          <a:spLocks noChangeArrowheads="1"/>
        </xdr:cNvSpPr>
      </xdr:nvSpPr>
      <xdr:spPr>
        <a:xfrm>
          <a:off x="285750" y="2838450"/>
          <a:ext cx="12058650" cy="457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000" b="1" i="0" u="sng" baseline="0">
              <a:solidFill>
                <a:srgbClr val="008000"/>
              </a:solidFill>
              <a:latin typeface="Calibri"/>
              <a:ea typeface="Calibri"/>
              <a:cs typeface="Calibri"/>
            </a:rPr>
            <a:t>Livraison sans frais de port !
</a:t>
          </a:r>
          <a:r>
            <a:rPr lang="en-US" cap="none" sz="4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Important 
</a:t>
          </a:r>
          <a:r>
            <a:rPr lang="en-US" cap="none" sz="4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  vous ne recevez pas de confirmation après 48 h de votre commande, contactez-nous.
</a:t>
          </a:r>
          <a:r>
            <a:rPr lang="en-US" cap="none" sz="4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Merci Benjamin et Aveline 06.75.70.21.21.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24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9"/>
  <sheetViews>
    <sheetView tabSelected="1" zoomScale="44" zoomScaleNormal="44" zoomScalePageLayoutView="0" workbookViewId="0" topLeftCell="A28">
      <selection activeCell="D30" sqref="D30"/>
    </sheetView>
  </sheetViews>
  <sheetFormatPr defaultColWidth="11.421875" defaultRowHeight="15"/>
  <cols>
    <col min="1" max="1" width="32.28125" style="0" customWidth="1"/>
    <col min="2" max="2" width="156.8515625" style="0" customWidth="1"/>
    <col min="3" max="3" width="48.7109375" style="0" customWidth="1"/>
    <col min="4" max="4" width="29.28125" style="0" customWidth="1"/>
    <col min="5" max="5" width="58.140625" style="0" customWidth="1"/>
  </cols>
  <sheetData>
    <row r="1" ht="66.75" customHeight="1"/>
    <row r="2" spans="3:5" ht="30" customHeight="1">
      <c r="C2" s="39" t="s">
        <v>23</v>
      </c>
      <c r="D2" s="40"/>
      <c r="E2" s="40"/>
    </row>
    <row r="3" spans="3:5" s="1" customFormat="1" ht="83.25" customHeight="1">
      <c r="C3" s="43"/>
      <c r="D3" s="44"/>
      <c r="E3" s="45"/>
    </row>
    <row r="4" spans="3:5" ht="30" customHeight="1">
      <c r="C4" s="39" t="s">
        <v>21</v>
      </c>
      <c r="D4" s="40"/>
      <c r="E4" s="40"/>
    </row>
    <row r="5" spans="1:5" s="2" customFormat="1" ht="231" customHeight="1">
      <c r="A5" s="46" t="s">
        <v>0</v>
      </c>
      <c r="B5" s="47"/>
      <c r="C5" s="48"/>
      <c r="D5" s="49"/>
      <c r="E5" s="50"/>
    </row>
    <row r="6" spans="1:5" s="2" customFormat="1" ht="27" customHeight="1">
      <c r="A6" s="8"/>
      <c r="B6" s="9"/>
      <c r="C6" s="10"/>
      <c r="D6" s="10"/>
      <c r="E6" s="10"/>
    </row>
    <row r="7" spans="1:5" ht="85.5" customHeight="1">
      <c r="A7" s="51"/>
      <c r="B7" s="51"/>
      <c r="C7" s="12" t="s">
        <v>22</v>
      </c>
      <c r="D7" s="52"/>
      <c r="E7" s="42"/>
    </row>
    <row r="8" spans="3:5" ht="66.75" customHeight="1">
      <c r="C8" s="3"/>
      <c r="D8" s="41"/>
      <c r="E8" s="42"/>
    </row>
    <row r="9" spans="3:5" ht="36.75" customHeight="1">
      <c r="C9" s="12" t="s">
        <v>25</v>
      </c>
      <c r="D9" s="26"/>
      <c r="E9" s="27"/>
    </row>
    <row r="10" spans="1:5" ht="132.75" customHeight="1">
      <c r="A10" s="64" t="s">
        <v>33</v>
      </c>
      <c r="B10" s="65"/>
      <c r="C10" s="53"/>
      <c r="D10" s="54"/>
      <c r="E10" s="55"/>
    </row>
    <row r="11" spans="1:5" s="4" customFormat="1" ht="39" customHeight="1">
      <c r="A11" s="60"/>
      <c r="B11" s="60"/>
      <c r="C11" s="13" t="s">
        <v>1</v>
      </c>
      <c r="D11" s="5"/>
      <c r="E11" s="5"/>
    </row>
    <row r="12" spans="3:5" s="5" customFormat="1" ht="68.25" customHeight="1">
      <c r="C12" s="61"/>
      <c r="D12" s="62"/>
      <c r="E12" s="63"/>
    </row>
    <row r="13" s="7" customFormat="1" ht="19.5" customHeight="1">
      <c r="A13" s="6" t="s">
        <v>2</v>
      </c>
    </row>
    <row r="14" ht="31.5" customHeight="1"/>
    <row r="15" spans="1:5" ht="54.75" customHeight="1">
      <c r="A15" s="25" t="s">
        <v>3</v>
      </c>
      <c r="B15" s="25" t="s">
        <v>4</v>
      </c>
      <c r="C15" s="25" t="s">
        <v>5</v>
      </c>
      <c r="D15" s="25" t="s">
        <v>6</v>
      </c>
      <c r="E15" s="25" t="s">
        <v>7</v>
      </c>
    </row>
    <row r="16" spans="1:5" ht="54.75" customHeight="1">
      <c r="A16" s="14" t="s">
        <v>8</v>
      </c>
      <c r="B16" s="28" t="s">
        <v>41</v>
      </c>
      <c r="C16" s="30">
        <v>5.95</v>
      </c>
      <c r="D16" s="37"/>
      <c r="E16" s="33">
        <f>C16*D16</f>
        <v>0</v>
      </c>
    </row>
    <row r="17" spans="1:5" ht="54.75" customHeight="1">
      <c r="A17" s="14" t="s">
        <v>8</v>
      </c>
      <c r="B17" s="29" t="s">
        <v>43</v>
      </c>
      <c r="C17" s="30">
        <v>7.2</v>
      </c>
      <c r="D17" s="37"/>
      <c r="E17" s="33">
        <f>C17*D17</f>
        <v>0</v>
      </c>
    </row>
    <row r="18" spans="1:5" ht="54.75" customHeight="1">
      <c r="A18" s="15" t="s">
        <v>9</v>
      </c>
      <c r="B18" s="28" t="s">
        <v>42</v>
      </c>
      <c r="C18" s="30">
        <v>7.5</v>
      </c>
      <c r="D18" s="37"/>
      <c r="E18" s="33">
        <f aca="true" t="shared" si="0" ref="E18:E42">C18*D18</f>
        <v>0</v>
      </c>
    </row>
    <row r="19" spans="1:5" ht="54.75" customHeight="1">
      <c r="A19" s="15" t="s">
        <v>9</v>
      </c>
      <c r="B19" s="29" t="s">
        <v>44</v>
      </c>
      <c r="C19" s="30">
        <v>6.9</v>
      </c>
      <c r="D19" s="37"/>
      <c r="E19" s="33">
        <f t="shared" si="0"/>
        <v>0</v>
      </c>
    </row>
    <row r="20" spans="1:5" ht="54.75" customHeight="1">
      <c r="A20" s="15" t="s">
        <v>9</v>
      </c>
      <c r="B20" s="28" t="s">
        <v>45</v>
      </c>
      <c r="C20" s="30">
        <v>7.5</v>
      </c>
      <c r="D20" s="37"/>
      <c r="E20" s="33">
        <f t="shared" si="0"/>
        <v>0</v>
      </c>
    </row>
    <row r="21" spans="1:5" ht="54.75" customHeight="1">
      <c r="A21" s="16" t="s">
        <v>10</v>
      </c>
      <c r="B21" s="28" t="s">
        <v>26</v>
      </c>
      <c r="C21" s="30">
        <v>4.9</v>
      </c>
      <c r="D21" s="37"/>
      <c r="E21" s="33">
        <f t="shared" si="0"/>
        <v>0</v>
      </c>
    </row>
    <row r="22" spans="1:5" ht="54.75" customHeight="1">
      <c r="A22" s="17" t="s">
        <v>11</v>
      </c>
      <c r="B22" s="29" t="s">
        <v>46</v>
      </c>
      <c r="C22" s="30">
        <v>6.5</v>
      </c>
      <c r="D22" s="37"/>
      <c r="E22" s="33">
        <f t="shared" si="0"/>
        <v>0</v>
      </c>
    </row>
    <row r="23" spans="1:5" ht="54.75" customHeight="1">
      <c r="A23" s="17" t="s">
        <v>11</v>
      </c>
      <c r="B23" s="28" t="s">
        <v>47</v>
      </c>
      <c r="C23" s="30">
        <v>6.5</v>
      </c>
      <c r="D23" s="37"/>
      <c r="E23" s="33">
        <f t="shared" si="0"/>
        <v>0</v>
      </c>
    </row>
    <row r="24" spans="1:5" ht="54.75" customHeight="1">
      <c r="A24" s="18" t="s">
        <v>10</v>
      </c>
      <c r="B24" s="28" t="s">
        <v>48</v>
      </c>
      <c r="C24" s="30">
        <v>10.8</v>
      </c>
      <c r="D24" s="37"/>
      <c r="E24" s="33">
        <f t="shared" si="0"/>
        <v>0</v>
      </c>
    </row>
    <row r="25" spans="1:5" ht="54.75" customHeight="1">
      <c r="A25" s="19" t="s">
        <v>10</v>
      </c>
      <c r="B25" s="28" t="s">
        <v>49</v>
      </c>
      <c r="C25" s="30">
        <v>10.8</v>
      </c>
      <c r="D25" s="37"/>
      <c r="E25" s="33">
        <f t="shared" si="0"/>
        <v>0</v>
      </c>
    </row>
    <row r="26" spans="1:5" ht="54.75" customHeight="1">
      <c r="A26" s="20" t="s">
        <v>12</v>
      </c>
      <c r="B26" s="29" t="s">
        <v>27</v>
      </c>
      <c r="C26" s="30">
        <v>5.9</v>
      </c>
      <c r="D26" s="37"/>
      <c r="E26" s="33">
        <f t="shared" si="0"/>
        <v>0</v>
      </c>
    </row>
    <row r="27" spans="1:5" ht="54.75" customHeight="1">
      <c r="A27" s="20" t="s">
        <v>12</v>
      </c>
      <c r="B27" s="28" t="s">
        <v>28</v>
      </c>
      <c r="C27" s="30">
        <v>6.8</v>
      </c>
      <c r="D27" s="37"/>
      <c r="E27" s="33">
        <f t="shared" si="0"/>
        <v>0</v>
      </c>
    </row>
    <row r="28" spans="1:5" ht="54.75" customHeight="1">
      <c r="A28" s="20" t="s">
        <v>12</v>
      </c>
      <c r="B28" s="28" t="s">
        <v>40</v>
      </c>
      <c r="C28" s="30">
        <v>6.8</v>
      </c>
      <c r="D28" s="37"/>
      <c r="E28" s="33">
        <f t="shared" si="0"/>
        <v>0</v>
      </c>
    </row>
    <row r="29" spans="1:5" ht="54.75" customHeight="1">
      <c r="A29" s="20" t="s">
        <v>12</v>
      </c>
      <c r="B29" s="28" t="s">
        <v>36</v>
      </c>
      <c r="C29" s="31">
        <v>7.9</v>
      </c>
      <c r="D29" s="37"/>
      <c r="E29" s="33">
        <f t="shared" si="0"/>
        <v>0</v>
      </c>
    </row>
    <row r="30" spans="1:5" ht="54.75" customHeight="1">
      <c r="A30" s="20" t="s">
        <v>12</v>
      </c>
      <c r="B30" s="28" t="s">
        <v>29</v>
      </c>
      <c r="C30" s="30">
        <v>7.9</v>
      </c>
      <c r="D30" s="38"/>
      <c r="E30" s="33">
        <f t="shared" si="0"/>
        <v>0</v>
      </c>
    </row>
    <row r="31" spans="1:5" ht="54.75" customHeight="1">
      <c r="A31" s="20" t="s">
        <v>12</v>
      </c>
      <c r="B31" s="28" t="s">
        <v>50</v>
      </c>
      <c r="C31" s="30">
        <v>12.5</v>
      </c>
      <c r="D31" s="37"/>
      <c r="E31" s="33">
        <f t="shared" si="0"/>
        <v>0</v>
      </c>
    </row>
    <row r="32" spans="1:5" ht="54.75" customHeight="1">
      <c r="A32" s="20" t="s">
        <v>12</v>
      </c>
      <c r="B32" s="28" t="s">
        <v>35</v>
      </c>
      <c r="C32" s="30">
        <v>10.5</v>
      </c>
      <c r="D32" s="37"/>
      <c r="E32" s="33">
        <f t="shared" si="0"/>
        <v>0</v>
      </c>
    </row>
    <row r="33" spans="1:5" ht="54.75" customHeight="1">
      <c r="A33" s="20" t="s">
        <v>12</v>
      </c>
      <c r="B33" s="28" t="s">
        <v>37</v>
      </c>
      <c r="C33" s="30">
        <v>6.9</v>
      </c>
      <c r="D33" s="37"/>
      <c r="E33" s="33">
        <f t="shared" si="0"/>
        <v>0</v>
      </c>
    </row>
    <row r="34" spans="1:5" ht="54.75" customHeight="1">
      <c r="A34" s="20" t="s">
        <v>12</v>
      </c>
      <c r="B34" s="28" t="s">
        <v>30</v>
      </c>
      <c r="C34" s="30">
        <v>6.8</v>
      </c>
      <c r="D34" s="37"/>
      <c r="E34" s="33">
        <f t="shared" si="0"/>
        <v>0</v>
      </c>
    </row>
    <row r="35" spans="1:5" ht="54.75" customHeight="1">
      <c r="A35" s="20" t="s">
        <v>12</v>
      </c>
      <c r="B35" s="28" t="s">
        <v>31</v>
      </c>
      <c r="C35" s="30">
        <v>5.8</v>
      </c>
      <c r="D35" s="37"/>
      <c r="E35" s="33">
        <f t="shared" si="0"/>
        <v>0</v>
      </c>
    </row>
    <row r="36" spans="1:5" ht="54.75" customHeight="1">
      <c r="A36" s="20" t="s">
        <v>12</v>
      </c>
      <c r="B36" s="28" t="s">
        <v>32</v>
      </c>
      <c r="C36" s="32">
        <v>9.8</v>
      </c>
      <c r="D36" s="37"/>
      <c r="E36" s="33">
        <f t="shared" si="0"/>
        <v>0</v>
      </c>
    </row>
    <row r="37" spans="1:5" ht="54.75" customHeight="1">
      <c r="A37" s="20" t="s">
        <v>12</v>
      </c>
      <c r="B37" s="29" t="s">
        <v>51</v>
      </c>
      <c r="C37" s="30">
        <v>5.8</v>
      </c>
      <c r="D37" s="37"/>
      <c r="E37" s="33">
        <f t="shared" si="0"/>
        <v>0</v>
      </c>
    </row>
    <row r="38" spans="1:5" ht="54.75" customHeight="1">
      <c r="A38" s="20" t="s">
        <v>12</v>
      </c>
      <c r="B38" s="29" t="s">
        <v>38</v>
      </c>
      <c r="C38" s="30">
        <v>8.5</v>
      </c>
      <c r="D38" s="37"/>
      <c r="E38" s="33">
        <f t="shared" si="0"/>
        <v>0</v>
      </c>
    </row>
    <row r="39" spans="1:5" ht="54.75" customHeight="1">
      <c r="A39" s="20" t="s">
        <v>12</v>
      </c>
      <c r="B39" s="28" t="s">
        <v>34</v>
      </c>
      <c r="C39" s="30">
        <v>10.95</v>
      </c>
      <c r="D39" s="37"/>
      <c r="E39" s="33">
        <f t="shared" si="0"/>
        <v>0</v>
      </c>
    </row>
    <row r="40" spans="1:5" ht="54.75" customHeight="1">
      <c r="A40" s="20" t="s">
        <v>12</v>
      </c>
      <c r="B40" s="28" t="s">
        <v>39</v>
      </c>
      <c r="C40" s="31">
        <v>7.5</v>
      </c>
      <c r="D40" s="37"/>
      <c r="E40" s="33">
        <f t="shared" si="0"/>
        <v>0</v>
      </c>
    </row>
    <row r="41" spans="1:5" ht="54.75" customHeight="1">
      <c r="A41" s="20" t="s">
        <v>12</v>
      </c>
      <c r="B41" s="28" t="s">
        <v>52</v>
      </c>
      <c r="C41" s="30">
        <v>8.9</v>
      </c>
      <c r="D41" s="37"/>
      <c r="E41" s="33">
        <f t="shared" si="0"/>
        <v>0</v>
      </c>
    </row>
    <row r="42" spans="1:5" ht="54.75" customHeight="1">
      <c r="A42" s="21" t="s">
        <v>13</v>
      </c>
      <c r="B42" s="29" t="s">
        <v>53</v>
      </c>
      <c r="C42" s="30">
        <v>18.9</v>
      </c>
      <c r="D42" s="38"/>
      <c r="E42" s="33">
        <f t="shared" si="0"/>
        <v>0</v>
      </c>
    </row>
    <row r="43" spans="1:5" ht="58.5" customHeight="1">
      <c r="A43" s="22" t="s">
        <v>17</v>
      </c>
      <c r="B43" s="24"/>
      <c r="C43" s="56" t="s">
        <v>14</v>
      </c>
      <c r="D43" s="57"/>
      <c r="E43" s="30">
        <f>E45-E44</f>
        <v>0</v>
      </c>
    </row>
    <row r="44" spans="1:5" ht="66" customHeight="1">
      <c r="A44" s="36" t="s">
        <v>19</v>
      </c>
      <c r="B44" s="23"/>
      <c r="C44" s="56" t="s">
        <v>15</v>
      </c>
      <c r="D44" s="57"/>
      <c r="E44" s="30">
        <f>E45/1.2*0.2</f>
        <v>0</v>
      </c>
    </row>
    <row r="45" spans="3:5" ht="60.75" customHeight="1">
      <c r="C45" s="56" t="s">
        <v>16</v>
      </c>
      <c r="D45" s="57"/>
      <c r="E45" s="30">
        <f>SUM(E16:E42)</f>
        <v>0</v>
      </c>
    </row>
    <row r="46" spans="1:5" ht="49.5" customHeight="1">
      <c r="A46" s="34" t="s">
        <v>24</v>
      </c>
      <c r="B46" s="35">
        <f>D46/6</f>
        <v>0</v>
      </c>
      <c r="C46" s="34" t="s">
        <v>20</v>
      </c>
      <c r="D46" s="34">
        <f>SUM(D16:D42)</f>
        <v>0</v>
      </c>
      <c r="E46" s="34" t="s">
        <v>18</v>
      </c>
    </row>
    <row r="47" spans="3:4" ht="33" customHeight="1">
      <c r="C47" s="11"/>
      <c r="D47" s="11"/>
    </row>
    <row r="48" spans="1:5" ht="15">
      <c r="A48" s="58"/>
      <c r="B48" s="58"/>
      <c r="C48" s="58"/>
      <c r="D48" s="58"/>
      <c r="E48" s="58"/>
    </row>
    <row r="49" spans="1:5" ht="18">
      <c r="A49" s="59"/>
      <c r="B49" s="59"/>
      <c r="C49" s="59"/>
      <c r="D49" s="59"/>
      <c r="E49" s="59"/>
    </row>
  </sheetData>
  <sheetProtection/>
  <mergeCells count="17">
    <mergeCell ref="C10:E10"/>
    <mergeCell ref="C44:D44"/>
    <mergeCell ref="C45:D45"/>
    <mergeCell ref="A48:E48"/>
    <mergeCell ref="A49:E49"/>
    <mergeCell ref="A11:B11"/>
    <mergeCell ref="C12:E12"/>
    <mergeCell ref="C43:D43"/>
    <mergeCell ref="A10:B10"/>
    <mergeCell ref="C2:E2"/>
    <mergeCell ref="D8:E8"/>
    <mergeCell ref="C3:E3"/>
    <mergeCell ref="A5:B5"/>
    <mergeCell ref="C5:E5"/>
    <mergeCell ref="A7:B7"/>
    <mergeCell ref="C4:E4"/>
    <mergeCell ref="D7:E7"/>
  </mergeCells>
  <conditionalFormatting sqref="B42">
    <cfRule type="expression" priority="11" dxfId="48" stopIfTrue="1">
      <formula>$D$42&gt;0</formula>
    </cfRule>
  </conditionalFormatting>
  <conditionalFormatting sqref="D42">
    <cfRule type="expression" priority="9" dxfId="48" stopIfTrue="1">
      <formula>$D$42&gt;0</formula>
    </cfRule>
    <cfRule type="expression" priority="10" dxfId="48" stopIfTrue="1">
      <formula>$D$42&gt;1</formula>
    </cfRule>
  </conditionalFormatting>
  <conditionalFormatting sqref="D37 B37">
    <cfRule type="expression" priority="6" dxfId="2" stopIfTrue="1">
      <formula>$D$37&gt;0</formula>
    </cfRule>
  </conditionalFormatting>
  <conditionalFormatting sqref="B38">
    <cfRule type="expression" priority="5" dxfId="2" stopIfTrue="1">
      <formula>$D$38&gt;0</formula>
    </cfRule>
  </conditionalFormatting>
  <conditionalFormatting sqref="B39">
    <cfRule type="expression" priority="4" dxfId="2" stopIfTrue="1">
      <formula>$D$39&gt;0</formula>
    </cfRule>
  </conditionalFormatting>
  <conditionalFormatting sqref="B40">
    <cfRule type="expression" priority="3" dxfId="2" stopIfTrue="1">
      <formula>$D$40&gt;0</formula>
    </cfRule>
  </conditionalFormatting>
  <conditionalFormatting sqref="B41">
    <cfRule type="expression" priority="2" dxfId="2" stopIfTrue="1">
      <formula>$D$41&gt;0</formula>
    </cfRule>
  </conditionalFormatting>
  <conditionalFormatting sqref="D16:D35 D37:D42">
    <cfRule type="cellIs" priority="47" dxfId="34" operator="greaterThan" stopIfTrue="1">
      <formula>0</formula>
    </cfRule>
    <cfRule type="cellIs" priority="50" dxfId="41" operator="greaterThan" stopIfTrue="1">
      <formula>0</formula>
    </cfRule>
  </conditionalFormatting>
  <conditionalFormatting sqref="B16">
    <cfRule type="expression" priority="48" dxfId="34" stopIfTrue="1">
      <formula>$D$16&gt;0</formula>
    </cfRule>
    <cfRule type="expression" priority="49" dxfId="0" stopIfTrue="1">
      <formula>$D$16&gt;0</formula>
    </cfRule>
  </conditionalFormatting>
  <conditionalFormatting sqref="B17">
    <cfRule type="expression" priority="46" dxfId="34" stopIfTrue="1">
      <formula>$D$17&gt;0</formula>
    </cfRule>
  </conditionalFormatting>
  <conditionalFormatting sqref="B18">
    <cfRule type="expression" priority="40" dxfId="20" stopIfTrue="1">
      <formula>$D$18&gt;0</formula>
    </cfRule>
    <cfRule type="expression" priority="45" dxfId="34" stopIfTrue="1">
      <formula>$D$18&gt;0</formula>
    </cfRule>
  </conditionalFormatting>
  <conditionalFormatting sqref="B19">
    <cfRule type="expression" priority="41" dxfId="20" stopIfTrue="1">
      <formula>$D$19&gt;0</formula>
    </cfRule>
    <cfRule type="expression" priority="44" dxfId="34" stopIfTrue="1">
      <formula>$D$19&gt;0</formula>
    </cfRule>
  </conditionalFormatting>
  <conditionalFormatting sqref="D20">
    <cfRule type="expression" priority="43" dxfId="4" stopIfTrue="1">
      <formula>$D$20&gt;0</formula>
    </cfRule>
  </conditionalFormatting>
  <conditionalFormatting sqref="B20">
    <cfRule type="expression" priority="42" dxfId="20" stopIfTrue="1">
      <formula>$D$20&gt;0</formula>
    </cfRule>
  </conditionalFormatting>
  <conditionalFormatting sqref="B21">
    <cfRule type="expression" priority="37" dxfId="18" stopIfTrue="1">
      <formula>$D$21&gt;0</formula>
    </cfRule>
    <cfRule type="expression" priority="39" dxfId="30" stopIfTrue="1">
      <formula>$D$21&gt;0</formula>
    </cfRule>
  </conditionalFormatting>
  <conditionalFormatting sqref="B22">
    <cfRule type="expression" priority="38" dxfId="18" stopIfTrue="1">
      <formula>$D$22&gt;0</formula>
    </cfRule>
  </conditionalFormatting>
  <conditionalFormatting sqref="B23">
    <cfRule type="expression" priority="36" dxfId="17" stopIfTrue="1">
      <formula>$D$23&gt;0</formula>
    </cfRule>
  </conditionalFormatting>
  <conditionalFormatting sqref="B24">
    <cfRule type="expression" priority="27" dxfId="17" stopIfTrue="1">
      <formula>$D$24&gt;0</formula>
    </cfRule>
    <cfRule type="expression" priority="28" dxfId="4" stopIfTrue="1">
      <formula>$D$24&gt;0</formula>
    </cfRule>
    <cfRule type="expression" priority="35" dxfId="21" stopIfTrue="1">
      <formula>$D$24&gt;0</formula>
    </cfRule>
  </conditionalFormatting>
  <conditionalFormatting sqref="B25">
    <cfRule type="expression" priority="34" dxfId="17" stopIfTrue="1">
      <formula>$D$25&gt;0</formula>
    </cfRule>
  </conditionalFormatting>
  <conditionalFormatting sqref="B26">
    <cfRule type="expression" priority="33" dxfId="2" stopIfTrue="1">
      <formula>$D$26&gt;0</formula>
    </cfRule>
  </conditionalFormatting>
  <conditionalFormatting sqref="B27">
    <cfRule type="expression" priority="25" dxfId="2" stopIfTrue="1">
      <formula>$D$27&gt;0</formula>
    </cfRule>
    <cfRule type="expression" priority="32" dxfId="21" stopIfTrue="1">
      <formula>$D$27&gt;0</formula>
    </cfRule>
  </conditionalFormatting>
  <conditionalFormatting sqref="D18:D20">
    <cfRule type="cellIs" priority="30" dxfId="20" operator="greaterThan" stopIfTrue="1">
      <formula>0</formula>
    </cfRule>
    <cfRule type="cellIs" priority="31" dxfId="19" operator="greaterThan" stopIfTrue="1">
      <formula>0</formula>
    </cfRule>
  </conditionalFormatting>
  <conditionalFormatting sqref="D21:D22">
    <cfRule type="cellIs" priority="29" dxfId="18" operator="greaterThan" stopIfTrue="1">
      <formula>0</formula>
    </cfRule>
  </conditionalFormatting>
  <conditionalFormatting sqref="D23:D25">
    <cfRule type="cellIs" priority="26" dxfId="17" operator="greaterThan" stopIfTrue="1">
      <formula>0</formula>
    </cfRule>
  </conditionalFormatting>
  <conditionalFormatting sqref="D26:D35 D37:D41">
    <cfRule type="cellIs" priority="24" dxfId="2" operator="greaterThan" stopIfTrue="1">
      <formula>0</formula>
    </cfRule>
  </conditionalFormatting>
  <conditionalFormatting sqref="B28">
    <cfRule type="expression" priority="22" dxfId="2" stopIfTrue="1">
      <formula>$D$28&gt;0</formula>
    </cfRule>
    <cfRule type="expression" priority="23" dxfId="4" stopIfTrue="1">
      <formula>$D$28&gt;0</formula>
    </cfRule>
  </conditionalFormatting>
  <conditionalFormatting sqref="B29">
    <cfRule type="expression" priority="21" dxfId="2" stopIfTrue="1">
      <formula>$D$29&gt;0</formula>
    </cfRule>
  </conditionalFormatting>
  <conditionalFormatting sqref="B30">
    <cfRule type="expression" priority="17" dxfId="2" stopIfTrue="1">
      <formula>$D$30&gt;0</formula>
    </cfRule>
    <cfRule type="expression" priority="19" dxfId="2" stopIfTrue="1">
      <formula>$D$30&gt;0</formula>
    </cfRule>
    <cfRule type="expression" priority="20" dxfId="10" stopIfTrue="1">
      <formula>$D$30&gt;0</formula>
    </cfRule>
  </conditionalFormatting>
  <conditionalFormatting sqref="D31 B31">
    <cfRule type="expression" priority="18" dxfId="2" stopIfTrue="1">
      <formula>$D$31&gt;0</formula>
    </cfRule>
  </conditionalFormatting>
  <conditionalFormatting sqref="B32">
    <cfRule type="expression" priority="16" dxfId="2" stopIfTrue="1">
      <formula>$D$32&gt;0</formula>
    </cfRule>
  </conditionalFormatting>
  <conditionalFormatting sqref="B33">
    <cfRule type="expression" priority="15" dxfId="2" stopIfTrue="1">
      <formula>$D$33&gt;0</formula>
    </cfRule>
  </conditionalFormatting>
  <conditionalFormatting sqref="B34">
    <cfRule type="expression" priority="14" dxfId="2" stopIfTrue="1">
      <formula>$D$34&gt;0</formula>
    </cfRule>
  </conditionalFormatting>
  <conditionalFormatting sqref="B35">
    <cfRule type="expression" priority="12" dxfId="2" stopIfTrue="1">
      <formula>$D$35&gt;0</formula>
    </cfRule>
    <cfRule type="expression" priority="13" dxfId="4" stopIfTrue="1">
      <formula>$D$35&gt;0</formula>
    </cfRule>
  </conditionalFormatting>
  <conditionalFormatting sqref="B36">
    <cfRule type="expression" priority="7" dxfId="2" stopIfTrue="1">
      <formula>$D$36&gt;0</formula>
    </cfRule>
    <cfRule type="expression" priority="8" dxfId="2" stopIfTrue="1">
      <formula>$D$36&gt;0</formula>
    </cfRule>
  </conditionalFormatting>
  <conditionalFormatting sqref="A16:E35 A42:E42 E36 C36 A36:A41 C37:E41">
    <cfRule type="expression" priority="53" dxfId="0" stopIfTrue="1">
      <formula>'Bon de commande'!#REF!&gt;0</formula>
    </cfRule>
    <cfRule type="expression" priority="54" dxfId="0" stopIfTrue="1">
      <formula>'Bon de commande'!#REF!&gt;0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26" r:id="rId2"/>
  <headerFooter>
    <oddHeader>&amp;L&amp;"-,Gras"&amp;20La cave d'Aveline
Benjamin FRAYEZ
Les Alix 46500 ROCAMADOUR
&amp;C&amp;"-,Gras"&amp;22benjamin.frayez@lacavedaveline.com.co
www.lacavedaveline.com&amp;R&amp;"-,Gras"&amp;22Tél. : 06.75.70.21.21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2021-06-30T18:26:38Z</dcterms:modified>
  <cp:category/>
  <cp:version/>
  <cp:contentType/>
  <cp:contentStatus/>
</cp:coreProperties>
</file>